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showInkAnnotation="0" defaultThemeVersion="124226"/>
  <xr:revisionPtr revIDLastSave="0" documentId="13_ncr:1_{0A4B20D0-9CD6-45AD-BCA0-5D7FF0730AA1}" xr6:coauthVersionLast="47" xr6:coauthVersionMax="47" xr10:uidLastSave="{00000000-0000-0000-0000-000000000000}"/>
  <workbookProtection workbookAlgorithmName="SHA-512" workbookHashValue="1NScCkzJm3LDEMI0ANAqv1MvfT4hc/xmxWItORVtTNsptdbI+5SQggap7C1iEx0r9XjwPKW/TucfxZgSXFe45w==" workbookSaltValue="d8K3cLdF7Rc+co57iidhEQ==" workbookSpinCount="100000" lockStructure="1"/>
  <bookViews>
    <workbookView xWindow="21060" yWindow="1860" windowWidth="27705" windowHeight="19080" xr2:uid="{00000000-000D-0000-FFFF-FFFF00000000}"/>
  </bookViews>
  <sheets>
    <sheet name="2025" sheetId="1" r:id="rId1"/>
  </sheets>
  <definedNames>
    <definedName name="Jugend">'2025'!$A$13:$A$19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3" i="1" l="1"/>
  <c r="L26" i="1" s="1"/>
  <c r="J24" i="1"/>
  <c r="J22" i="1"/>
  <c r="G5" i="1" a="1"/>
  <c r="G5" i="1" s="1"/>
  <c r="I5" i="1" s="1"/>
  <c r="M14" i="1"/>
  <c r="M15" i="1"/>
  <c r="M16" i="1"/>
  <c r="M17" i="1"/>
  <c r="M13" i="1"/>
  <c r="I36" i="1" l="1"/>
  <c r="I35" i="1"/>
  <c r="J21" i="1"/>
  <c r="J20" i="1"/>
  <c r="J38" i="1" l="1"/>
  <c r="L44" i="1" l="1"/>
  <c r="L45" i="1" s="1"/>
  <c r="F47" i="1" l="1"/>
  <c r="F5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<sst xmlns="http://schemas.openxmlformats.org/spreadsheetml/2006/main" count="83" uniqueCount="72">
  <si>
    <t>Ende:</t>
  </si>
  <si>
    <t>Alle Unterlagen (Belege, Mannschaftsbogen, Spielpläne mit Tabellen usw.) liegen bei.</t>
  </si>
  <si>
    <t>Ort, Datum</t>
  </si>
  <si>
    <t>Unterschrift Aufsicht</t>
  </si>
  <si>
    <t xml:space="preserve">Beginn:  </t>
  </si>
  <si>
    <t xml:space="preserve">Datum: </t>
  </si>
  <si>
    <t>Uhr</t>
  </si>
  <si>
    <t xml:space="preserve">Ort:     </t>
  </si>
  <si>
    <t>gemeldet</t>
  </si>
  <si>
    <t>anwesend</t>
  </si>
  <si>
    <t>Nichtantritt</t>
  </si>
  <si>
    <t>Mannschaften:</t>
  </si>
  <si>
    <t>Gruppe:</t>
  </si>
  <si>
    <t>Einnahmen:</t>
  </si>
  <si>
    <t>A- + B-Junioren/-innen</t>
  </si>
  <si>
    <t>sonst. Einnahmen</t>
  </si>
  <si>
    <t>Betrag</t>
  </si>
  <si>
    <t xml:space="preserve">Anz. </t>
  </si>
  <si>
    <t>Mannschaften</t>
  </si>
  <si>
    <t>Summe der Einnahmen</t>
  </si>
  <si>
    <t>Kosten der Hallenbenutzung (lt. Beleg)</t>
  </si>
  <si>
    <t>Kosten für Schiedsrichter (lt. Belege)</t>
  </si>
  <si>
    <t>Abrechnung Aufsicht:</t>
  </si>
  <si>
    <t>Fahrtkosten pro km -,30 €</t>
  </si>
  <si>
    <t>Kosten Aufsicht gesamt</t>
  </si>
  <si>
    <t>Pauschalbetrag für Porto/Telefon/Mail/Kopien</t>
  </si>
  <si>
    <t>Summe der Ausgaben</t>
  </si>
  <si>
    <t>Verbleibender Überschuss bzw. Fehlbetrag</t>
  </si>
  <si>
    <t xml:space="preserve">wurde heute auf das Konto der AG Jugendfußball  </t>
  </si>
  <si>
    <t xml:space="preserve">Den Überschuss in Höhe von </t>
  </si>
  <si>
    <t xml:space="preserve">wurde von mir ausgelegt und soll auf mein Konto </t>
  </si>
  <si>
    <t xml:space="preserve">Den Fehlbetrag in Höhe von </t>
  </si>
  <si>
    <t>IBAN:</t>
  </si>
  <si>
    <t>BIC:</t>
  </si>
  <si>
    <t xml:space="preserve">überwiesen werden.  </t>
  </si>
  <si>
    <t>Abr.-Nr.:</t>
  </si>
  <si>
    <t>km</t>
  </si>
  <si>
    <t>Name:</t>
  </si>
  <si>
    <t>Bank:</t>
  </si>
  <si>
    <t>Kontoinhaber:</t>
  </si>
  <si>
    <t>Halle:</t>
  </si>
  <si>
    <t>Ausrichter:</t>
  </si>
  <si>
    <t>E-Junioren/-innen</t>
  </si>
  <si>
    <t>C- + D-Junioren/-innen</t>
  </si>
  <si>
    <t>Anzahl:</t>
  </si>
  <si>
    <t>AG Jugendfußball                                     Bezirk Ostwürttemberg</t>
  </si>
  <si>
    <t>Abrechner:</t>
  </si>
  <si>
    <t>lt. Beleg</t>
  </si>
  <si>
    <t xml:space="preserve">Sonstige Ausgaben: </t>
  </si>
  <si>
    <t xml:space="preserve">Abrechnung für die Hallenspielrunde </t>
  </si>
  <si>
    <t>/</t>
  </si>
  <si>
    <t>pauschal pro Tag</t>
  </si>
  <si>
    <t>DE13 6139 1410 0010 0870 01</t>
  </si>
  <si>
    <t>GENODES1WEL</t>
  </si>
  <si>
    <t>bei der VR Bank Schwäbischer Wald überwiesen.</t>
  </si>
  <si>
    <t>Achtung: Neue Kontoverbindung!!!</t>
  </si>
  <si>
    <t>Vereine / Mannschaften</t>
  </si>
  <si>
    <t>Gesamt</t>
  </si>
  <si>
    <t>Bambini</t>
  </si>
  <si>
    <t>B-Junioren/-innen</t>
  </si>
  <si>
    <t>A-Junioren/-innen</t>
  </si>
  <si>
    <t>C-Junioren/-innen</t>
  </si>
  <si>
    <t>D-Junioren/-innen</t>
  </si>
  <si>
    <t>F-Junioren</t>
  </si>
  <si>
    <t>Eingeteilte Gruppen (Jugend über Dropdown-Liste auswählen)</t>
  </si>
  <si>
    <t xml:space="preserve">Ausgaben: </t>
  </si>
  <si>
    <t xml:space="preserve"> =&gt; Kosten für Bewirtungsräume/Küchen in den Hallen werden nicht erstattet!!!</t>
  </si>
  <si>
    <t>(Kopien der Ausgabenbelege bitte ebenfalls eingescannt per E-Mail zuschicken)</t>
  </si>
  <si>
    <t>max. eine Turnieraufsicht pro Tag zulässig !!</t>
  </si>
  <si>
    <t xml:space="preserve"> F-Junioren</t>
  </si>
  <si>
    <t>Bambinin</t>
  </si>
  <si>
    <t>Verein / Spieltag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</si>
</sst>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h:mm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7"/>
      <color theme="1"/>
      <name val="Arial"/>
      <family val="2"/>
    </font>
    <font>
      <b/>
      <sz val="12"/>
      <color theme="1"/>
      <name val="Arial"/>
      <family val="2"/>
    </font>
    <font>
      <sz val="4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i/>
      <sz val="12"/>
      <color rgb="FFFF0000"/>
      <name val="Arial"/>
      <family val="2"/>
    </font>
    <font>
      <b/>
      <i/>
      <sz val="12"/>
      <color rgb="FFFF000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0"/>
      <color rgb="FFFF0000"/>
      <name val="Arial"/>
      <family val="2"/>
    </font>
    <font>
      <i/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i/>
      <sz val="11"/>
      <color rgb="FFFF0000"/>
      <name val="Calibri"/>
      <family val="2"/>
      <scheme val="minor"/>
    </font>
    <font>
      <i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16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vertical="center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64" fontId="1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14" fillId="0" borderId="0" xfId="0" applyNumberFormat="1" applyFont="1" applyAlignment="1">
      <alignment vertical="center"/>
    </xf>
    <xf numFmtId="0" fontId="9" fillId="0" borderId="0" xfId="0" applyFont="1" applyAlignment="1" applyProtection="1">
      <alignment horizontal="left" vertical="center" wrapText="1"/>
      <protection locked="0"/>
    </xf>
    <xf numFmtId="164" fontId="9" fillId="0" borderId="0" xfId="0" applyNumberFormat="1" applyFont="1" applyAlignment="1" applyProtection="1">
      <alignment horizontal="right" vertical="center"/>
      <protection locked="0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1" fontId="10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9" fillId="0" borderId="0" xfId="0" applyFont="1" applyAlignment="1" applyProtection="1">
      <alignment horizontal="left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6" fillId="0" borderId="0" xfId="0" quotePrefix="1" applyFont="1" applyAlignment="1">
      <alignment horizontal="left" vertical="center"/>
    </xf>
    <xf numFmtId="164" fontId="10" fillId="0" borderId="0" xfId="0" applyNumberFormat="1" applyFont="1" applyAlignment="1">
      <alignment vertical="center"/>
    </xf>
    <xf numFmtId="1" fontId="10" fillId="0" borderId="0" xfId="0" applyNumberFormat="1" applyFont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1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1" fillId="2" borderId="4" xfId="0" applyNumberFormat="1" applyFont="1" applyFill="1" applyBorder="1" applyAlignment="1" applyProtection="1">
      <alignment horizontal="center" vertical="center"/>
      <protection locked="0"/>
    </xf>
    <xf numFmtId="49" fontId="1" fillId="2" borderId="5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165" fontId="5" fillId="2" borderId="1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4" fontId="5" fillId="2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164" fontId="12" fillId="0" borderId="1" xfId="0" applyNumberFormat="1" applyFont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64" fontId="1" fillId="2" borderId="2" xfId="0" applyNumberFormat="1" applyFont="1" applyFill="1" applyBorder="1" applyAlignment="1" applyProtection="1">
      <alignment horizontal="right" vertical="center"/>
      <protection locked="0"/>
    </xf>
    <xf numFmtId="164" fontId="1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64" fontId="21" fillId="2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64" fontId="12" fillId="0" borderId="4" xfId="0" applyNumberFormat="1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26" fillId="0" borderId="0" xfId="0" applyNumberFormat="1" applyFont="1" applyAlignment="1">
      <alignment horizontal="right" vertical="center"/>
    </xf>
    <xf numFmtId="0" fontId="27" fillId="0" borderId="0" xfId="0" applyFont="1" applyAlignment="1">
      <alignment vertical="center"/>
    </xf>
    <xf numFmtId="164" fontId="9" fillId="2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left" vertical="center"/>
    </xf>
    <xf numFmtId="164" fontId="12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0" fillId="0" borderId="2" xfId="0" applyBorder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66675</xdr:colOff>
      <xdr:row>3</xdr:row>
      <xdr:rowOff>114437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09750" cy="7430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85724</xdr:colOff>
      <xdr:row>0</xdr:row>
      <xdr:rowOff>19650</xdr:rowOff>
    </xdr:from>
    <xdr:to>
      <xdr:col>12</xdr:col>
      <xdr:colOff>695324</xdr:colOff>
      <xdr:row>3</xdr:row>
      <xdr:rowOff>32911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62549" y="19650"/>
          <a:ext cx="1971675" cy="6419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9"/>
  <sheetViews>
    <sheetView tabSelected="1" topLeftCell="B1" zoomScaleNormal="100" workbookViewId="0">
      <selection activeCell="K7" sqref="K7:L7"/>
    </sheetView>
  </sheetViews>
  <sheetFormatPr baseColWidth="10" defaultColWidth="9.140625" defaultRowHeight="14.25" x14ac:dyDescent="0.25"/>
  <cols>
    <col min="1" max="1" width="0" style="15" hidden="1" customWidth="1"/>
    <col min="2" max="2" width="12.7109375" style="15" customWidth="1"/>
    <col min="3" max="3" width="9.140625" style="15"/>
    <col min="4" max="4" width="3.7109375" style="15" customWidth="1"/>
    <col min="5" max="5" width="9.140625" style="15"/>
    <col min="6" max="6" width="6.7109375" style="15" customWidth="1"/>
    <col min="7" max="7" width="8.5703125" style="15" customWidth="1"/>
    <col min="8" max="8" width="2.42578125" style="15" customWidth="1"/>
    <col min="9" max="9" width="9.28515625" style="15" customWidth="1"/>
    <col min="10" max="12" width="9.140625" style="15"/>
    <col min="13" max="13" width="10.42578125" style="15" customWidth="1"/>
    <col min="14" max="16384" width="9.140625" style="15"/>
  </cols>
  <sheetData>
    <row r="1" spans="1:13" ht="16.5" customHeight="1" x14ac:dyDescent="0.25">
      <c r="B1" s="72"/>
      <c r="D1" s="73" t="s">
        <v>45</v>
      </c>
      <c r="E1" s="73"/>
      <c r="F1" s="73"/>
      <c r="G1" s="73"/>
      <c r="H1" s="73"/>
      <c r="I1" s="73"/>
      <c r="J1" s="73"/>
      <c r="K1" s="72"/>
      <c r="L1" s="72"/>
    </row>
    <row r="2" spans="1:13" ht="16.5" customHeight="1" x14ac:dyDescent="0.25">
      <c r="B2" s="72"/>
      <c r="D2" s="73"/>
      <c r="E2" s="73"/>
      <c r="F2" s="73"/>
      <c r="G2" s="73"/>
      <c r="H2" s="73"/>
      <c r="I2" s="73"/>
      <c r="J2" s="73"/>
      <c r="K2" s="72"/>
      <c r="L2" s="72"/>
    </row>
    <row r="3" spans="1:13" ht="16.5" customHeight="1" x14ac:dyDescent="0.25">
      <c r="D3" s="73"/>
      <c r="E3" s="73"/>
      <c r="F3" s="73"/>
      <c r="G3" s="73"/>
      <c r="H3" s="73"/>
      <c r="I3" s="73"/>
      <c r="J3" s="73"/>
    </row>
    <row r="4" spans="1:13" x14ac:dyDescent="0.25">
      <c r="M4" s="29"/>
    </row>
    <row r="5" spans="1:13" ht="17.25" x14ac:dyDescent="0.25">
      <c r="B5" s="77" t="s">
        <v>49</v>
      </c>
      <c r="C5" s="78"/>
      <c r="D5" s="78"/>
      <c r="E5" s="78"/>
      <c r="F5" s="78"/>
      <c r="G5" s="33" t="str" cm="1">
        <f t="array" aca="1" ref="G5" ca="1">MID(CELL("dateiname",B1),SEARCH("]",CELL("dateiname",B1))+1,31)</f>
        <v>2025</v>
      </c>
      <c r="H5" s="34" t="s">
        <v>50</v>
      </c>
      <c r="I5" s="35">
        <f ca="1">G5+1</f>
        <v>2026</v>
      </c>
      <c r="K5" s="76" t="s">
        <v>35</v>
      </c>
      <c r="L5" s="76"/>
      <c r="M5" s="16"/>
    </row>
    <row r="6" spans="1:13" ht="9" customHeight="1" x14ac:dyDescent="0.25">
      <c r="B6" s="2"/>
    </row>
    <row r="7" spans="1:13" ht="18" customHeight="1" x14ac:dyDescent="0.25">
      <c r="B7" s="3" t="s">
        <v>5</v>
      </c>
      <c r="C7" s="79"/>
      <c r="D7" s="79"/>
      <c r="E7" s="79"/>
      <c r="F7" s="79"/>
      <c r="G7" s="79"/>
      <c r="H7" s="80"/>
      <c r="J7" s="3" t="s">
        <v>4</v>
      </c>
      <c r="K7" s="74"/>
      <c r="L7" s="74"/>
      <c r="M7" s="15" t="s">
        <v>6</v>
      </c>
    </row>
    <row r="8" spans="1:13" ht="22.5" customHeight="1" x14ac:dyDescent="0.25">
      <c r="B8" s="3" t="s">
        <v>7</v>
      </c>
      <c r="C8" s="81"/>
      <c r="D8" s="81"/>
      <c r="E8" s="81"/>
      <c r="F8" s="81"/>
      <c r="G8" s="81"/>
      <c r="H8" s="82"/>
      <c r="J8" s="3" t="s">
        <v>0</v>
      </c>
      <c r="K8" s="75"/>
      <c r="L8" s="75"/>
      <c r="M8" s="15" t="s">
        <v>6</v>
      </c>
    </row>
    <row r="9" spans="1:13" ht="22.5" customHeight="1" x14ac:dyDescent="0.25">
      <c r="B9" s="3" t="s">
        <v>41</v>
      </c>
      <c r="C9" s="63"/>
      <c r="D9" s="63"/>
      <c r="E9" s="63"/>
      <c r="F9" s="63"/>
      <c r="G9" s="63"/>
      <c r="H9" s="63"/>
      <c r="I9" s="63"/>
      <c r="J9" s="3" t="s">
        <v>40</v>
      </c>
      <c r="K9" s="63"/>
      <c r="L9" s="63"/>
      <c r="M9" s="63"/>
    </row>
    <row r="10" spans="1:13" ht="22.5" customHeight="1" x14ac:dyDescent="0.25">
      <c r="B10" s="3" t="s">
        <v>46</v>
      </c>
      <c r="C10" s="63"/>
      <c r="D10" s="63"/>
      <c r="E10" s="63"/>
      <c r="F10" s="63"/>
      <c r="G10" s="63"/>
      <c r="H10" s="63"/>
      <c r="I10" s="63"/>
      <c r="K10" s="71"/>
      <c r="L10" s="71"/>
      <c r="M10" s="71"/>
    </row>
    <row r="11" spans="1:13" ht="12" customHeight="1" x14ac:dyDescent="0.25">
      <c r="B11" s="3"/>
      <c r="C11" s="50"/>
      <c r="D11" s="50"/>
      <c r="E11" s="50"/>
      <c r="F11" s="50"/>
      <c r="G11" s="50"/>
      <c r="H11" s="50"/>
      <c r="I11" s="50"/>
      <c r="K11" s="60" t="s">
        <v>11</v>
      </c>
      <c r="L11" s="61"/>
      <c r="M11" s="61"/>
    </row>
    <row r="12" spans="1:13" ht="12" customHeight="1" x14ac:dyDescent="0.25">
      <c r="B12" s="51" t="s">
        <v>64</v>
      </c>
      <c r="C12" s="52"/>
      <c r="D12" s="52"/>
      <c r="E12" s="52"/>
      <c r="F12" s="52"/>
      <c r="G12" s="52"/>
      <c r="I12" s="66"/>
      <c r="J12" s="66"/>
      <c r="K12" s="4" t="s">
        <v>8</v>
      </c>
      <c r="L12" s="4" t="s">
        <v>9</v>
      </c>
      <c r="M12" s="4" t="s">
        <v>10</v>
      </c>
    </row>
    <row r="13" spans="1:13" ht="15" x14ac:dyDescent="0.25">
      <c r="A13" s="15" t="s">
        <v>60</v>
      </c>
      <c r="B13" s="5"/>
      <c r="C13" s="56"/>
      <c r="D13" s="57"/>
      <c r="E13" s="58"/>
      <c r="F13" s="53"/>
      <c r="G13" s="15" t="s">
        <v>12</v>
      </c>
      <c r="I13" s="62"/>
      <c r="J13" s="62"/>
      <c r="K13" s="16"/>
      <c r="L13" s="16"/>
      <c r="M13" s="17">
        <f>K13-L13</f>
        <v>0</v>
      </c>
    </row>
    <row r="14" spans="1:13" ht="15" x14ac:dyDescent="0.25">
      <c r="A14" s="15" t="s">
        <v>59</v>
      </c>
      <c r="B14" s="6"/>
      <c r="C14" s="56"/>
      <c r="D14" s="57"/>
      <c r="E14" s="58"/>
      <c r="F14" s="53"/>
      <c r="G14" s="15" t="s">
        <v>12</v>
      </c>
      <c r="I14" s="62"/>
      <c r="J14" s="62"/>
      <c r="K14" s="16"/>
      <c r="L14" s="16"/>
      <c r="M14" s="17">
        <f t="shared" ref="M14:M17" si="0">K14-L14</f>
        <v>0</v>
      </c>
    </row>
    <row r="15" spans="1:13" ht="15" x14ac:dyDescent="0.25">
      <c r="A15" s="15" t="s">
        <v>61</v>
      </c>
      <c r="B15" s="6"/>
      <c r="C15" s="56"/>
      <c r="D15" s="57"/>
      <c r="E15" s="58"/>
      <c r="F15" s="53"/>
      <c r="G15" s="15" t="s">
        <v>12</v>
      </c>
      <c r="I15" s="68"/>
      <c r="J15" s="69"/>
      <c r="K15" s="16"/>
      <c r="L15" s="16"/>
      <c r="M15" s="17">
        <f t="shared" si="0"/>
        <v>0</v>
      </c>
    </row>
    <row r="16" spans="1:13" ht="16.5" customHeight="1" x14ac:dyDescent="0.25">
      <c r="A16" s="15" t="s">
        <v>62</v>
      </c>
      <c r="C16" s="59"/>
      <c r="D16" s="57"/>
      <c r="E16" s="58"/>
      <c r="F16" s="53"/>
      <c r="G16" s="15" t="s">
        <v>12</v>
      </c>
      <c r="I16" s="62"/>
      <c r="J16" s="62"/>
      <c r="K16" s="16"/>
      <c r="L16" s="16"/>
      <c r="M16" s="17">
        <f t="shared" si="0"/>
        <v>0</v>
      </c>
    </row>
    <row r="17" spans="1:13" ht="15" x14ac:dyDescent="0.25">
      <c r="A17" s="15" t="s">
        <v>42</v>
      </c>
      <c r="C17" s="56"/>
      <c r="D17" s="57"/>
      <c r="E17" s="58"/>
      <c r="F17" s="53"/>
      <c r="G17" s="15" t="s">
        <v>12</v>
      </c>
      <c r="I17" s="62"/>
      <c r="J17" s="62"/>
      <c r="K17" s="16"/>
      <c r="L17" s="16"/>
      <c r="M17" s="17">
        <f t="shared" si="0"/>
        <v>0</v>
      </c>
    </row>
    <row r="18" spans="1:13" ht="21.75" customHeight="1" x14ac:dyDescent="0.25">
      <c r="A18" s="15" t="s">
        <v>63</v>
      </c>
      <c r="B18" s="4"/>
    </row>
    <row r="19" spans="1:13" ht="15.75" x14ac:dyDescent="0.25">
      <c r="A19" s="15" t="s">
        <v>58</v>
      </c>
      <c r="B19" s="70" t="s">
        <v>13</v>
      </c>
      <c r="C19" s="70"/>
      <c r="E19" s="26" t="s">
        <v>16</v>
      </c>
      <c r="F19" s="27" t="s">
        <v>17</v>
      </c>
      <c r="G19" s="26"/>
      <c r="H19" s="26"/>
      <c r="I19" s="26"/>
      <c r="J19" s="93" t="s">
        <v>57</v>
      </c>
      <c r="K19" s="93"/>
    </row>
    <row r="20" spans="1:13" ht="17.100000000000001" customHeight="1" x14ac:dyDescent="0.25">
      <c r="B20" s="67" t="s">
        <v>14</v>
      </c>
      <c r="C20" s="67"/>
      <c r="D20" s="67"/>
      <c r="E20" s="18">
        <v>30</v>
      </c>
      <c r="F20" s="19"/>
      <c r="G20" s="64" t="s">
        <v>18</v>
      </c>
      <c r="H20" s="65"/>
      <c r="I20" s="65"/>
      <c r="J20" s="92">
        <f>F20*E20</f>
        <v>0</v>
      </c>
      <c r="K20" s="92"/>
    </row>
    <row r="21" spans="1:13" ht="17.100000000000001" customHeight="1" x14ac:dyDescent="0.25">
      <c r="B21" s="67" t="s">
        <v>43</v>
      </c>
      <c r="C21" s="67"/>
      <c r="D21" s="67"/>
      <c r="E21" s="18">
        <v>25</v>
      </c>
      <c r="F21" s="19"/>
      <c r="G21" s="64" t="s">
        <v>18</v>
      </c>
      <c r="H21" s="65"/>
      <c r="I21" s="65"/>
      <c r="J21" s="92">
        <f t="shared" ref="J21" si="1">F21*E21</f>
        <v>0</v>
      </c>
      <c r="K21" s="92"/>
    </row>
    <row r="22" spans="1:13" ht="17.100000000000001" customHeight="1" x14ac:dyDescent="0.25">
      <c r="B22" s="67" t="s">
        <v>42</v>
      </c>
      <c r="C22" s="67"/>
      <c r="D22" s="67"/>
      <c r="E22" s="18">
        <v>20</v>
      </c>
      <c r="F22" s="19"/>
      <c r="G22" s="64" t="s">
        <v>18</v>
      </c>
      <c r="H22" s="65"/>
      <c r="I22" s="65"/>
      <c r="J22" s="92">
        <f>F22*E22</f>
        <v>0</v>
      </c>
      <c r="K22" s="92"/>
    </row>
    <row r="23" spans="1:13" ht="17.100000000000001" customHeight="1" x14ac:dyDescent="0.25">
      <c r="B23" s="67" t="s">
        <v>69</v>
      </c>
      <c r="C23" s="112"/>
      <c r="D23" s="112"/>
      <c r="E23" s="18">
        <v>10</v>
      </c>
      <c r="F23" s="19"/>
      <c r="G23" s="10" t="s">
        <v>71</v>
      </c>
      <c r="H23" s="28"/>
      <c r="I23" s="28"/>
      <c r="J23" s="92">
        <f>F23*E23</f>
        <v>0</v>
      </c>
      <c r="K23" s="92"/>
    </row>
    <row r="24" spans="1:13" ht="17.100000000000001" customHeight="1" x14ac:dyDescent="0.25">
      <c r="B24" s="67" t="s">
        <v>70</v>
      </c>
      <c r="C24" s="112"/>
      <c r="D24" s="112"/>
      <c r="E24" s="18">
        <v>10</v>
      </c>
      <c r="F24" s="49"/>
      <c r="G24" s="10" t="s">
        <v>56</v>
      </c>
      <c r="H24" s="28"/>
      <c r="I24" s="28"/>
      <c r="J24" s="92">
        <f>F24*E24</f>
        <v>0</v>
      </c>
      <c r="K24" s="92"/>
    </row>
    <row r="25" spans="1:13" ht="17.100000000000001" customHeight="1" x14ac:dyDescent="0.25">
      <c r="B25" s="67" t="s">
        <v>15</v>
      </c>
      <c r="C25" s="67"/>
      <c r="D25" s="67"/>
      <c r="E25" s="20"/>
      <c r="J25" s="85"/>
      <c r="K25" s="85"/>
    </row>
    <row r="26" spans="1:13" ht="18" customHeight="1" x14ac:dyDescent="0.25">
      <c r="B26" s="83" t="s">
        <v>19</v>
      </c>
      <c r="C26" s="83"/>
      <c r="D26" s="83"/>
      <c r="E26" s="83"/>
      <c r="F26" s="26"/>
      <c r="G26" s="26"/>
      <c r="H26" s="26"/>
      <c r="I26" s="26"/>
      <c r="J26" s="26"/>
      <c r="K26" s="26"/>
      <c r="L26" s="113">
        <f>SUM(J20:J25)</f>
        <v>0</v>
      </c>
      <c r="M26" s="113"/>
    </row>
    <row r="27" spans="1:13" ht="9" customHeight="1" x14ac:dyDescent="0.25">
      <c r="B27" s="4"/>
      <c r="L27" s="20"/>
      <c r="M27" s="20"/>
    </row>
    <row r="28" spans="1:13" ht="18" customHeight="1" x14ac:dyDescent="0.25">
      <c r="B28" s="70" t="s">
        <v>65</v>
      </c>
      <c r="C28" s="70"/>
      <c r="D28" s="88" t="s">
        <v>67</v>
      </c>
      <c r="E28" s="89"/>
      <c r="F28" s="89"/>
      <c r="G28" s="89"/>
      <c r="H28" s="89"/>
      <c r="I28" s="89"/>
      <c r="J28" s="89"/>
      <c r="K28" s="89"/>
      <c r="L28" s="89"/>
      <c r="M28" s="20"/>
    </row>
    <row r="29" spans="1:13" ht="15.75" customHeight="1" x14ac:dyDescent="0.25">
      <c r="B29" s="90" t="s">
        <v>20</v>
      </c>
      <c r="C29" s="90"/>
      <c r="D29" s="90"/>
      <c r="E29" s="90"/>
      <c r="F29" s="90"/>
      <c r="G29" s="65"/>
      <c r="H29" s="65"/>
      <c r="I29" s="65"/>
      <c r="J29" s="85"/>
      <c r="K29" s="85"/>
      <c r="L29" s="9"/>
      <c r="M29" s="9"/>
    </row>
    <row r="30" spans="1:13" ht="15.75" customHeight="1" x14ac:dyDescent="0.25">
      <c r="B30" s="86" t="s">
        <v>66</v>
      </c>
      <c r="C30" s="87"/>
      <c r="D30" s="87"/>
      <c r="E30" s="87"/>
      <c r="F30" s="87"/>
      <c r="G30" s="87"/>
      <c r="H30" s="87"/>
      <c r="I30" s="87"/>
      <c r="J30" s="87"/>
      <c r="K30" s="87"/>
      <c r="L30" s="9"/>
      <c r="M30" s="9"/>
    </row>
    <row r="31" spans="1:13" ht="19.5" customHeight="1" x14ac:dyDescent="0.25">
      <c r="B31" s="90" t="s">
        <v>21</v>
      </c>
      <c r="C31" s="90"/>
      <c r="D31" s="90"/>
      <c r="E31" s="90"/>
      <c r="F31" s="8" t="s">
        <v>44</v>
      </c>
      <c r="G31" s="116"/>
      <c r="H31" s="117"/>
      <c r="J31" s="91"/>
      <c r="K31" s="91"/>
      <c r="L31" s="9"/>
      <c r="M31" s="9"/>
    </row>
    <row r="32" spans="1:13" ht="8.25" customHeight="1" x14ac:dyDescent="0.25">
      <c r="B32" s="7"/>
      <c r="C32" s="7"/>
      <c r="D32" s="7"/>
      <c r="E32" s="7"/>
      <c r="F32" s="8"/>
      <c r="G32" s="42"/>
      <c r="H32" s="43"/>
      <c r="J32" s="44"/>
      <c r="K32" s="44"/>
      <c r="L32" s="9"/>
      <c r="M32" s="9"/>
    </row>
    <row r="33" spans="2:13" ht="22.5" customHeight="1" x14ac:dyDescent="0.25">
      <c r="B33" s="83" t="s">
        <v>22</v>
      </c>
      <c r="C33" s="83"/>
      <c r="D33" s="83"/>
      <c r="E33" s="21" t="s">
        <v>37</v>
      </c>
      <c r="F33" s="106"/>
      <c r="G33" s="106"/>
      <c r="H33" s="106"/>
      <c r="I33" s="106"/>
      <c r="J33" s="58"/>
      <c r="K33" s="22"/>
      <c r="L33" s="9"/>
      <c r="M33" s="9"/>
    </row>
    <row r="34" spans="2:13" ht="9.75" customHeight="1" x14ac:dyDescent="0.25">
      <c r="B34" s="7"/>
      <c r="C34" s="7"/>
      <c r="D34" s="7"/>
      <c r="E34" s="21"/>
      <c r="F34" s="41"/>
      <c r="G34" s="41"/>
      <c r="H34" s="41"/>
      <c r="I34" s="41"/>
      <c r="J34" s="28"/>
      <c r="K34" s="22"/>
      <c r="L34" s="9"/>
      <c r="M34" s="9"/>
    </row>
    <row r="35" spans="2:13" ht="15" x14ac:dyDescent="0.25">
      <c r="B35" s="88" t="s">
        <v>51</v>
      </c>
      <c r="C35" s="89"/>
      <c r="D35" s="8"/>
      <c r="E35" s="23">
        <v>20</v>
      </c>
      <c r="F35" s="39"/>
      <c r="G35" s="8"/>
      <c r="H35" s="8"/>
      <c r="I35" s="24">
        <f>F35*E35</f>
        <v>0</v>
      </c>
      <c r="J35" s="109" t="s">
        <v>68</v>
      </c>
      <c r="K35" s="110"/>
      <c r="L35" s="110"/>
      <c r="M35" s="110"/>
    </row>
    <row r="36" spans="2:13" x14ac:dyDescent="0.25">
      <c r="B36" s="8" t="s">
        <v>23</v>
      </c>
      <c r="F36" s="40"/>
      <c r="G36" s="37" t="s">
        <v>36</v>
      </c>
      <c r="H36" s="37"/>
      <c r="I36" s="24">
        <f>F36*0.3</f>
        <v>0</v>
      </c>
      <c r="J36" s="22"/>
      <c r="K36" s="22"/>
      <c r="L36" s="9"/>
      <c r="M36" s="9"/>
    </row>
    <row r="37" spans="2:13" ht="6.75" customHeight="1" x14ac:dyDescent="0.25">
      <c r="B37" s="8"/>
      <c r="F37" s="55"/>
      <c r="G37" s="37"/>
      <c r="H37" s="37"/>
      <c r="I37" s="54"/>
      <c r="J37" s="22"/>
      <c r="K37" s="22"/>
      <c r="L37" s="9"/>
      <c r="M37" s="9"/>
    </row>
    <row r="38" spans="2:13" ht="15.75" x14ac:dyDescent="0.25">
      <c r="B38" s="83" t="s">
        <v>24</v>
      </c>
      <c r="C38" s="83"/>
      <c r="D38" s="83"/>
      <c r="E38" s="83"/>
      <c r="F38" s="5"/>
      <c r="G38" s="5"/>
      <c r="H38" s="5"/>
      <c r="I38" s="26"/>
      <c r="J38" s="84">
        <f>I35+I36</f>
        <v>0</v>
      </c>
      <c r="K38" s="84"/>
      <c r="L38" s="9"/>
      <c r="M38" s="9"/>
    </row>
    <row r="39" spans="2:13" ht="9" customHeight="1" x14ac:dyDescent="0.25">
      <c r="B39" s="4"/>
      <c r="J39" s="22"/>
      <c r="K39" s="22"/>
      <c r="L39" s="9"/>
      <c r="M39" s="9"/>
    </row>
    <row r="40" spans="2:13" x14ac:dyDescent="0.25">
      <c r="B40" s="114" t="s">
        <v>25</v>
      </c>
      <c r="C40" s="114"/>
      <c r="D40" s="114"/>
      <c r="E40" s="114"/>
      <c r="F40" s="114"/>
      <c r="G40" s="114"/>
      <c r="H40" s="114"/>
      <c r="I40" s="114"/>
      <c r="J40" s="92">
        <v>12</v>
      </c>
      <c r="K40" s="92"/>
      <c r="L40" s="9"/>
      <c r="M40" s="9"/>
    </row>
    <row r="41" spans="2:13" ht="18" customHeight="1" x14ac:dyDescent="0.25">
      <c r="B41" s="114" t="s">
        <v>48</v>
      </c>
      <c r="C41" s="112"/>
      <c r="D41" s="118"/>
      <c r="E41" s="118"/>
      <c r="F41" s="118"/>
      <c r="G41" s="118"/>
      <c r="H41" s="119"/>
      <c r="I41" s="25" t="s">
        <v>47</v>
      </c>
      <c r="J41" s="111"/>
      <c r="K41" s="111"/>
      <c r="L41" s="9"/>
      <c r="M41" s="9"/>
    </row>
    <row r="42" spans="2:13" ht="18" customHeight="1" x14ac:dyDescent="0.25">
      <c r="B42" s="114"/>
      <c r="C42" s="112"/>
      <c r="D42" s="120"/>
      <c r="E42" s="121"/>
      <c r="F42" s="121"/>
      <c r="G42" s="121"/>
      <c r="H42" s="121"/>
      <c r="I42" s="25" t="s">
        <v>47</v>
      </c>
      <c r="J42" s="111"/>
      <c r="K42" s="115"/>
      <c r="L42" s="9"/>
      <c r="M42" s="9"/>
    </row>
    <row r="43" spans="2:13" ht="18" customHeight="1" x14ac:dyDescent="0.25">
      <c r="B43" s="13"/>
      <c r="C43" s="14"/>
      <c r="D43" s="31"/>
      <c r="E43" s="31"/>
      <c r="F43" s="31"/>
      <c r="G43" s="31"/>
      <c r="H43" s="31"/>
      <c r="I43" s="25"/>
      <c r="J43" s="32"/>
      <c r="K43" s="28"/>
      <c r="L43" s="9"/>
      <c r="M43" s="9"/>
    </row>
    <row r="44" spans="2:13" ht="15.75" x14ac:dyDescent="0.25">
      <c r="B44" s="1" t="s">
        <v>26</v>
      </c>
      <c r="C44" s="26"/>
      <c r="D44" s="26"/>
      <c r="E44" s="26"/>
      <c r="F44" s="26"/>
      <c r="G44" s="26"/>
      <c r="H44" s="26"/>
      <c r="I44" s="26"/>
      <c r="J44" s="30"/>
      <c r="K44" s="30"/>
      <c r="L44" s="84">
        <f>SUM(J29,J31,J38,J40,J41,J42)</f>
        <v>12</v>
      </c>
      <c r="M44" s="84"/>
    </row>
    <row r="45" spans="2:13" ht="21" customHeight="1" x14ac:dyDescent="0.25">
      <c r="B45" s="26" t="s">
        <v>27</v>
      </c>
      <c r="C45" s="26"/>
      <c r="D45" s="26"/>
      <c r="E45" s="26"/>
      <c r="F45" s="26"/>
      <c r="G45" s="26"/>
      <c r="H45" s="26"/>
      <c r="I45" s="26"/>
      <c r="J45" s="30"/>
      <c r="K45" s="30"/>
      <c r="L45" s="104">
        <f>IF(SUM(L26,-L44)&lt;0,SUM(L26,-L44),SUM(L26,-L44))</f>
        <v>-12</v>
      </c>
      <c r="M45" s="105"/>
    </row>
    <row r="46" spans="2:13" ht="18.75" customHeight="1" x14ac:dyDescent="0.25"/>
    <row r="47" spans="2:13" ht="15" x14ac:dyDescent="0.25">
      <c r="B47" s="10" t="s">
        <v>29</v>
      </c>
      <c r="C47" s="10"/>
      <c r="D47" s="10"/>
      <c r="E47" s="10"/>
      <c r="F47" s="100" t="str">
        <f>IF(L45&lt;0,"-----",L45)</f>
        <v>-----</v>
      </c>
      <c r="G47" s="100"/>
      <c r="H47" s="101"/>
      <c r="I47" s="107" t="s">
        <v>28</v>
      </c>
      <c r="J47" s="108"/>
      <c r="K47" s="108"/>
      <c r="L47" s="108"/>
      <c r="M47" s="108"/>
    </row>
    <row r="48" spans="2:13" ht="15" x14ac:dyDescent="0.25">
      <c r="B48" s="10" t="s">
        <v>54</v>
      </c>
      <c r="C48" s="10"/>
      <c r="D48" s="10"/>
      <c r="E48" s="10"/>
      <c r="F48" s="10"/>
      <c r="G48" s="10"/>
      <c r="H48" s="10"/>
      <c r="I48" s="26" t="s">
        <v>32</v>
      </c>
      <c r="J48" s="95" t="s">
        <v>52</v>
      </c>
      <c r="K48" s="95"/>
      <c r="L48" s="95"/>
      <c r="M48" s="95"/>
    </row>
    <row r="49" spans="2:13" ht="15.75" x14ac:dyDescent="0.25">
      <c r="B49" s="98" t="s">
        <v>55</v>
      </c>
      <c r="C49" s="99"/>
      <c r="D49" s="99"/>
      <c r="E49" s="99"/>
      <c r="F49" s="99"/>
      <c r="G49" s="99"/>
      <c r="I49" s="26" t="s">
        <v>33</v>
      </c>
      <c r="J49" s="95" t="s">
        <v>53</v>
      </c>
      <c r="K49" s="95"/>
      <c r="L49" s="95"/>
      <c r="M49" s="95"/>
    </row>
    <row r="50" spans="2:13" ht="11.25" customHeight="1" x14ac:dyDescent="0.25">
      <c r="B50" s="8"/>
      <c r="J50" s="13"/>
      <c r="K50" s="13"/>
      <c r="L50" s="13"/>
      <c r="M50" s="13"/>
    </row>
    <row r="51" spans="2:13" ht="15" x14ac:dyDescent="0.25">
      <c r="B51" s="10" t="s">
        <v>31</v>
      </c>
      <c r="F51" s="102">
        <f>IF(L45&lt;0,L45,"--------")</f>
        <v>-12</v>
      </c>
      <c r="G51" s="102"/>
      <c r="H51" s="103"/>
      <c r="I51" s="10" t="s">
        <v>30</v>
      </c>
    </row>
    <row r="52" spans="2:13" ht="7.5" customHeight="1" x14ac:dyDescent="0.25">
      <c r="B52" s="10"/>
      <c r="F52" s="46"/>
      <c r="G52" s="46"/>
      <c r="H52" s="45"/>
      <c r="I52" s="10"/>
    </row>
    <row r="53" spans="2:13" ht="18" customHeight="1" x14ac:dyDescent="0.25">
      <c r="B53" s="10" t="s">
        <v>34</v>
      </c>
      <c r="E53" s="26" t="s">
        <v>32</v>
      </c>
      <c r="F53" s="94"/>
      <c r="G53" s="94"/>
      <c r="H53" s="94"/>
      <c r="I53" s="94"/>
      <c r="J53" s="94"/>
      <c r="K53" s="27" t="s">
        <v>33</v>
      </c>
      <c r="L53" s="94"/>
      <c r="M53" s="94"/>
    </row>
    <row r="54" spans="2:13" ht="9" customHeight="1" x14ac:dyDescent="0.25">
      <c r="B54" s="10"/>
      <c r="F54" s="48"/>
      <c r="G54" s="48"/>
      <c r="H54" s="48"/>
      <c r="I54" s="48"/>
      <c r="J54" s="48"/>
      <c r="K54" s="12"/>
      <c r="L54" s="48"/>
      <c r="M54" s="48"/>
    </row>
    <row r="55" spans="2:13" ht="18" customHeight="1" x14ac:dyDescent="0.25">
      <c r="B55" s="38" t="s">
        <v>38</v>
      </c>
      <c r="C55" s="96"/>
      <c r="D55" s="96"/>
      <c r="E55" s="96"/>
      <c r="F55" s="96"/>
      <c r="G55" s="97"/>
      <c r="H55" s="47"/>
      <c r="I55" s="21" t="s">
        <v>39</v>
      </c>
      <c r="J55" s="96"/>
      <c r="K55" s="96"/>
      <c r="L55" s="96"/>
      <c r="M55" s="96"/>
    </row>
    <row r="56" spans="2:13" ht="19.5" customHeight="1" x14ac:dyDescent="0.25">
      <c r="B56" s="6"/>
    </row>
    <row r="57" spans="2:13" x14ac:dyDescent="0.25">
      <c r="B57" s="11" t="s">
        <v>1</v>
      </c>
    </row>
    <row r="58" spans="2:13" ht="21" customHeight="1" x14ac:dyDescent="0.25">
      <c r="B58" s="94"/>
      <c r="C58" s="94"/>
      <c r="D58" s="94"/>
      <c r="E58" s="94"/>
      <c r="F58" s="94"/>
      <c r="G58" s="94"/>
      <c r="H58" s="36"/>
      <c r="J58" s="94"/>
      <c r="K58" s="94"/>
      <c r="L58" s="94"/>
      <c r="M58" s="94"/>
    </row>
    <row r="59" spans="2:13" x14ac:dyDescent="0.25">
      <c r="B59" s="11" t="s">
        <v>2</v>
      </c>
      <c r="J59" s="11" t="s">
        <v>3</v>
      </c>
    </row>
  </sheetData>
  <sheetProtection algorithmName="SHA-512" hashValue="HVn3Uk7ZyacSO+ezP5kFKBl8ykCM3tqxP9YCVUxT1/GNhIUVO17FBN00sQnWM93prcZsiZWO8shcVqCLf+5GkA==" saltValue="Qt7+xB4yp+krlaDCUZRkUQ==" spinCount="100000" sheet="1" selectLockedCells="1"/>
  <mergeCells count="80">
    <mergeCell ref="B23:D23"/>
    <mergeCell ref="B24:D24"/>
    <mergeCell ref="J23:K23"/>
    <mergeCell ref="L26:M26"/>
    <mergeCell ref="L44:M44"/>
    <mergeCell ref="B26:E26"/>
    <mergeCell ref="B28:C28"/>
    <mergeCell ref="J29:K29"/>
    <mergeCell ref="B41:C41"/>
    <mergeCell ref="B42:C42"/>
    <mergeCell ref="J42:K42"/>
    <mergeCell ref="G31:H31"/>
    <mergeCell ref="D41:H41"/>
    <mergeCell ref="D42:H42"/>
    <mergeCell ref="B40:I40"/>
    <mergeCell ref="J40:K40"/>
    <mergeCell ref="F47:H47"/>
    <mergeCell ref="F51:H51"/>
    <mergeCell ref="L45:M45"/>
    <mergeCell ref="F33:J33"/>
    <mergeCell ref="B35:C35"/>
    <mergeCell ref="I47:M47"/>
    <mergeCell ref="J35:M35"/>
    <mergeCell ref="J41:K41"/>
    <mergeCell ref="B33:D33"/>
    <mergeCell ref="B58:G58"/>
    <mergeCell ref="J58:M58"/>
    <mergeCell ref="J48:M48"/>
    <mergeCell ref="J49:M49"/>
    <mergeCell ref="F53:J53"/>
    <mergeCell ref="L53:M53"/>
    <mergeCell ref="J55:M55"/>
    <mergeCell ref="C55:G55"/>
    <mergeCell ref="B49:G49"/>
    <mergeCell ref="J24:K24"/>
    <mergeCell ref="J19:K19"/>
    <mergeCell ref="J20:K20"/>
    <mergeCell ref="J21:K21"/>
    <mergeCell ref="J22:K22"/>
    <mergeCell ref="B25:D25"/>
    <mergeCell ref="B38:E38"/>
    <mergeCell ref="J38:K38"/>
    <mergeCell ref="J25:K25"/>
    <mergeCell ref="B30:K30"/>
    <mergeCell ref="D28:L28"/>
    <mergeCell ref="B29:I29"/>
    <mergeCell ref="J31:K31"/>
    <mergeCell ref="B31:E31"/>
    <mergeCell ref="B1:B2"/>
    <mergeCell ref="K1:L2"/>
    <mergeCell ref="D1:J3"/>
    <mergeCell ref="K9:M9"/>
    <mergeCell ref="K7:L7"/>
    <mergeCell ref="K8:L8"/>
    <mergeCell ref="K5:L5"/>
    <mergeCell ref="B5:F5"/>
    <mergeCell ref="C7:H7"/>
    <mergeCell ref="C8:H8"/>
    <mergeCell ref="C9:I9"/>
    <mergeCell ref="K11:M11"/>
    <mergeCell ref="I16:J16"/>
    <mergeCell ref="I13:J13"/>
    <mergeCell ref="C10:I10"/>
    <mergeCell ref="G22:I22"/>
    <mergeCell ref="I12:J12"/>
    <mergeCell ref="I17:J17"/>
    <mergeCell ref="B22:D22"/>
    <mergeCell ref="I15:J15"/>
    <mergeCell ref="I14:J14"/>
    <mergeCell ref="B19:C19"/>
    <mergeCell ref="G20:I20"/>
    <mergeCell ref="K10:M10"/>
    <mergeCell ref="G21:I21"/>
    <mergeCell ref="B20:D20"/>
    <mergeCell ref="B21:D21"/>
    <mergeCell ref="C13:E13"/>
    <mergeCell ref="C14:E14"/>
    <mergeCell ref="C15:E15"/>
    <mergeCell ref="C16:E16"/>
    <mergeCell ref="C17:E17"/>
  </mergeCells>
  <dataValidations count="1">
    <dataValidation type="list" allowBlank="1" showInputMessage="1" showErrorMessage="1" sqref="C13:D13 C14:E17" xr:uid="{0425F163-CB70-49CE-80F2-335F8AA05FE5}">
      <formula1>Jugend</formula1>
    </dataValidation>
  </dataValidations>
  <pageMargins left="0.35625000000000001" right="0.36562499999999998" top="0.19685039370078741" bottom="0.19685039370078741" header="0.31496062992125984" footer="0.31496062992125984"/>
  <pageSetup paperSize="9" scale="90" orientation="portrait" horizontalDpi="4294967293" verticalDpi="4294967293" r:id="rId1"/>
  <ignoredErrors>
    <ignoredError sqref="M13:M17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2025</vt:lpstr>
      <vt:lpstr>Jugend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2025-11-05T18:54:29Z</dcterms:modified>
</cp:coreProperties>
</file>