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D:\Dokumente\Fußball\06 - BJSL\Saison 25-26\Kinderfußball\Spielpläne\"/>
    </mc:Choice>
  </mc:AlternateContent>
  <xr:revisionPtr revIDLastSave="0" documentId="13_ncr:1_{A08E6424-6BB1-43B1-8A81-139B4A425E2B}" xr6:coauthVersionLast="47" xr6:coauthVersionMax="47" xr10:uidLastSave="{00000000-0000-0000-0000-000000000000}"/>
  <bookViews>
    <workbookView xWindow="-120" yWindow="-120" windowWidth="29040" windowHeight="17640" xr2:uid="{61C1C002-46A9-4B2F-8A48-392799EB7665}"/>
  </bookViews>
  <sheets>
    <sheet name="Bambini - 4M" sheetId="17" r:id="rId1"/>
  </sheets>
  <definedNames>
    <definedName name="_xlnm.Print_Area" localSheetId="0">'Bambini - 4M'!$A$1:$BP$32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32" i="17" l="1"/>
  <c r="AR32" i="17"/>
  <c r="BE31" i="17"/>
  <c r="AR31" i="17"/>
  <c r="BE30" i="17"/>
  <c r="AR30" i="17"/>
  <c r="BE29" i="17"/>
  <c r="AR29" i="17"/>
  <c r="BE28" i="17"/>
  <c r="AR28" i="17"/>
  <c r="BE27" i="17"/>
  <c r="AR27" i="17"/>
  <c r="BE21" i="17"/>
  <c r="BE22" i="17"/>
  <c r="BE23" i="17"/>
  <c r="BE24" i="17"/>
  <c r="BE25" i="17"/>
  <c r="AR21" i="17"/>
  <c r="AR22" i="17"/>
  <c r="AR23" i="17"/>
  <c r="AR24" i="17"/>
  <c r="AR25" i="17"/>
  <c r="BE20" i="17"/>
  <c r="AR20" i="17"/>
  <c r="AN20" i="17"/>
  <c r="AK21" i="17"/>
  <c r="AK22" i="17"/>
  <c r="AK23" i="17"/>
  <c r="AK24" i="17"/>
  <c r="AK25" i="17"/>
  <c r="AK20" i="17"/>
  <c r="AK32" i="17"/>
  <c r="U32" i="17"/>
  <c r="H32" i="17"/>
  <c r="AK31" i="17"/>
  <c r="U31" i="17"/>
  <c r="H31" i="17"/>
  <c r="AK30" i="17"/>
  <c r="U30" i="17"/>
  <c r="H30" i="17"/>
  <c r="AK29" i="17"/>
  <c r="U29" i="17"/>
  <c r="H29" i="17"/>
  <c r="AK28" i="17"/>
  <c r="U28" i="17"/>
  <c r="H28" i="17"/>
  <c r="AK27" i="17"/>
  <c r="U27" i="17"/>
  <c r="H27" i="17"/>
  <c r="U25" i="17"/>
  <c r="H25" i="17"/>
  <c r="U24" i="17"/>
  <c r="H24" i="17"/>
  <c r="U23" i="17"/>
  <c r="H23" i="17"/>
  <c r="U22" i="17"/>
  <c r="H22" i="17"/>
  <c r="U21" i="17"/>
  <c r="H21" i="17"/>
  <c r="U20" i="17"/>
  <c r="H20" i="17"/>
  <c r="D20" i="17"/>
  <c r="D21" i="17" s="1"/>
  <c r="AN21" i="17" s="1"/>
  <c r="D22" i="17" l="1"/>
  <c r="AN22" i="17" s="1"/>
  <c r="D23" i="17" l="1"/>
  <c r="AN23" i="17" s="1"/>
  <c r="D24" i="17" l="1"/>
  <c r="AN24" i="17" s="1"/>
  <c r="D25" i="17" l="1"/>
  <c r="AN25" i="17" s="1"/>
  <c r="D27" i="17" l="1"/>
  <c r="AN27" i="17" l="1"/>
  <c r="D28" i="17"/>
  <c r="AN28" i="17" l="1"/>
  <c r="D29" i="17"/>
  <c r="D30" i="17" l="1"/>
  <c r="AN29" i="17"/>
  <c r="D31" i="17" l="1"/>
  <c r="AN30" i="17"/>
  <c r="AN31" i="17" l="1"/>
  <c r="D32" i="17"/>
  <c r="AN32" i="17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<sst xmlns="http://schemas.openxmlformats.org/spreadsheetml/2006/main" count="47" uniqueCount="22">
  <si>
    <t>Beginn</t>
  </si>
  <si>
    <t>Beginn:</t>
  </si>
  <si>
    <t>Spielzeit:</t>
  </si>
  <si>
    <t>Pause:</t>
  </si>
  <si>
    <t>Teilnehmer</t>
  </si>
  <si>
    <t>Nr.</t>
  </si>
  <si>
    <t>-</t>
  </si>
  <si>
    <t>Samstag 18.04.2026</t>
  </si>
  <si>
    <t>1.</t>
  </si>
  <si>
    <t>2.</t>
  </si>
  <si>
    <t>3.</t>
  </si>
  <si>
    <t>4.</t>
  </si>
  <si>
    <t>Mannschaft 1</t>
  </si>
  <si>
    <t>Mannschaft 2</t>
  </si>
  <si>
    <t>Mannschaft 3</t>
  </si>
  <si>
    <t>Mannschaft 4</t>
  </si>
  <si>
    <t>TSV Ausrichter-Verein</t>
  </si>
  <si>
    <t>Frühjahrsrunde Bambini - 1. Spieltag</t>
  </si>
  <si>
    <r>
      <t>Feld 1:</t>
    </r>
    <r>
      <rPr>
        <sz val="12"/>
        <color theme="1"/>
        <rFont val="Arial Narrow"/>
        <family val="2"/>
      </rPr>
      <t xml:space="preserve"> stärkeres Team</t>
    </r>
  </si>
  <si>
    <r>
      <t xml:space="preserve">Feld 2: </t>
    </r>
    <r>
      <rPr>
        <sz val="12"/>
        <color theme="1"/>
        <rFont val="Arial Narrow"/>
        <family val="2"/>
      </rPr>
      <t>zweitstärkstes Team</t>
    </r>
  </si>
  <si>
    <t>Spielpaarungen Feld 1</t>
  </si>
  <si>
    <t>Spielpaarungen Feld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</si>
</sst>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0\ &quot;min.&quot;"/>
    <numFmt numFmtId="166" formatCode="h:mm;@"/>
  </numFmts>
  <fonts count="11" x14ac:knownFonts="1">
    <font>
      <sz val="11"/>
      <color theme="1"/>
      <name val="Aptos Narrow"/>
      <family val="2"/>
      <scheme val="minor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22"/>
      <name val="Arial Narrow"/>
      <family val="2"/>
    </font>
    <font>
      <b/>
      <sz val="2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5" fontId="4" fillId="0" borderId="0" xfId="0" applyNumberFormat="1" applyFont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left" vertical="center"/>
    </xf>
    <xf numFmtId="165" fontId="4" fillId="2" borderId="3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5" xfId="0" applyFont="1" applyBorder="1"/>
    <xf numFmtId="165" fontId="4" fillId="0" borderId="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6" fillId="0" borderId="10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6" fontId="6" fillId="0" borderId="9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6" fontId="6" fillId="0" borderId="6" xfId="0" applyNumberFormat="1" applyFont="1" applyBorder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1E77F-F659-4DE7-982F-2D5F42B7DB37}">
  <sheetPr>
    <pageSetUpPr fitToPage="1"/>
  </sheetPr>
  <dimension ref="A1:BS32"/>
  <sheetViews>
    <sheetView tabSelected="1" view="pageBreakPreview" zoomScaleNormal="100" zoomScaleSheetLayoutView="100" workbookViewId="0">
      <selection activeCell="AI9" sqref="AI9:AN9"/>
    </sheetView>
  </sheetViews>
  <sheetFormatPr baseColWidth="10" defaultRowHeight="16.5" x14ac:dyDescent="0.3"/>
  <cols>
    <col min="1" max="68" width="2.140625" style="1" customWidth="1"/>
    <col min="69" max="16384" width="11.42578125" style="1"/>
  </cols>
  <sheetData>
    <row r="1" spans="1:70" ht="15" customHeight="1" x14ac:dyDescent="0.3">
      <c r="A1" s="9" t="e" vm="1">
        <v>#VALUE!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 t="s">
        <v>17</v>
      </c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1" t="e" vm="2">
        <v>#VALUE!</v>
      </c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</row>
    <row r="2" spans="1:70" ht="15" customHeigh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</row>
    <row r="3" spans="1:70" ht="15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2" t="s">
        <v>7</v>
      </c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70" ht="1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</row>
    <row r="5" spans="1:70" ht="1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3" t="s">
        <v>16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70" ht="1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</row>
    <row r="7" spans="1:70" ht="15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</row>
    <row r="8" spans="1:70" ht="15" customHeight="1" thickBot="1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</row>
    <row r="9" spans="1:70" s="2" customFormat="1" ht="18.75" customHeight="1" thickBot="1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/>
      <c r="O9" s="16" t="s">
        <v>1</v>
      </c>
      <c r="P9" s="17"/>
      <c r="Q9" s="17"/>
      <c r="R9" s="17"/>
      <c r="S9" s="17"/>
      <c r="T9" s="17"/>
      <c r="U9" s="18">
        <v>0.41666666666666669</v>
      </c>
      <c r="V9" s="18"/>
      <c r="W9" s="18"/>
      <c r="X9" s="18"/>
      <c r="Y9" s="18"/>
      <c r="Z9" s="18"/>
      <c r="AA9" s="19"/>
      <c r="AB9" s="19"/>
      <c r="AC9" s="17" t="s">
        <v>2</v>
      </c>
      <c r="AD9" s="17"/>
      <c r="AE9" s="17"/>
      <c r="AF9" s="17"/>
      <c r="AG9" s="17"/>
      <c r="AH9" s="17"/>
      <c r="AI9" s="20">
        <v>8</v>
      </c>
      <c r="AJ9" s="20"/>
      <c r="AK9" s="20"/>
      <c r="AL9" s="20"/>
      <c r="AM9" s="20"/>
      <c r="AN9" s="20"/>
      <c r="AO9" s="19"/>
      <c r="AP9" s="19"/>
      <c r="AQ9" s="17" t="s">
        <v>3</v>
      </c>
      <c r="AR9" s="17"/>
      <c r="AS9" s="17"/>
      <c r="AT9" s="17"/>
      <c r="AU9" s="17"/>
      <c r="AV9" s="17"/>
      <c r="AW9" s="20">
        <v>2</v>
      </c>
      <c r="AX9" s="20"/>
      <c r="AY9" s="20"/>
      <c r="AZ9" s="20"/>
      <c r="BA9" s="20"/>
      <c r="BB9" s="21"/>
      <c r="BC9" s="26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R9"/>
    </row>
    <row r="10" spans="1:70" ht="15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</row>
    <row r="11" spans="1:70" ht="15" customHeight="1" thickBot="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</row>
    <row r="12" spans="1:70" ht="18.75" customHeight="1" thickBot="1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  <c r="O12" s="27" t="s">
        <v>4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9"/>
      <c r="AK12" s="8"/>
      <c r="AL12" s="6"/>
      <c r="AM12" s="6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</row>
    <row r="13" spans="1:70" ht="18.75" customHeight="1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  <c r="O13" s="22" t="s">
        <v>8</v>
      </c>
      <c r="P13" s="23"/>
      <c r="Q13" s="24" t="s">
        <v>12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5"/>
      <c r="AK13" s="8"/>
      <c r="AL13" s="6"/>
      <c r="AM13" s="6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</row>
    <row r="14" spans="1:70" ht="18.75" customHeight="1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7"/>
      <c r="O14" s="22" t="s">
        <v>9</v>
      </c>
      <c r="P14" s="23"/>
      <c r="Q14" s="24" t="s">
        <v>13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5"/>
      <c r="AK14" s="8"/>
      <c r="AL14" s="6"/>
      <c r="AM14" s="6"/>
      <c r="AN14" s="30" t="s">
        <v>18</v>
      </c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</row>
    <row r="15" spans="1:70" ht="18.75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  <c r="O15" s="22" t="s">
        <v>10</v>
      </c>
      <c r="P15" s="23"/>
      <c r="Q15" s="24" t="s">
        <v>14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5"/>
      <c r="AK15" s="8"/>
      <c r="AL15" s="6"/>
      <c r="AM15" s="6"/>
      <c r="AN15" s="30" t="s">
        <v>19</v>
      </c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</row>
    <row r="16" spans="1:70" ht="18.75" customHeight="1" thickBot="1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7"/>
      <c r="O16" s="32" t="s">
        <v>11</v>
      </c>
      <c r="P16" s="33"/>
      <c r="Q16" s="34" t="s">
        <v>15</v>
      </c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5"/>
      <c r="AK16" s="8"/>
      <c r="AL16" s="6"/>
      <c r="AM16" s="6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</row>
    <row r="17" spans="1:71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</row>
    <row r="18" spans="1:71" ht="15" customHeight="1" thickBot="1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</row>
    <row r="19" spans="1:71" ht="18.75" customHeight="1" thickBot="1" x14ac:dyDescent="0.35">
      <c r="A19" s="44" t="s">
        <v>5</v>
      </c>
      <c r="B19" s="45"/>
      <c r="C19" s="46"/>
      <c r="D19" s="44" t="s">
        <v>0</v>
      </c>
      <c r="E19" s="45"/>
      <c r="F19" s="45"/>
      <c r="G19" s="46"/>
      <c r="H19" s="44" t="s">
        <v>20</v>
      </c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6"/>
      <c r="AG19" s="8"/>
      <c r="AH19" s="6"/>
      <c r="AI19" s="6"/>
      <c r="AJ19" s="7"/>
      <c r="AK19" s="44" t="s">
        <v>5</v>
      </c>
      <c r="AL19" s="45"/>
      <c r="AM19" s="46"/>
      <c r="AN19" s="44" t="s">
        <v>0</v>
      </c>
      <c r="AO19" s="45"/>
      <c r="AP19" s="45"/>
      <c r="AQ19" s="46"/>
      <c r="AR19" s="44" t="s">
        <v>21</v>
      </c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6"/>
    </row>
    <row r="20" spans="1:71" ht="18.75" customHeight="1" x14ac:dyDescent="0.3">
      <c r="A20" s="38">
        <v>1</v>
      </c>
      <c r="B20" s="39"/>
      <c r="C20" s="40"/>
      <c r="D20" s="41">
        <f>U9</f>
        <v>0.41666666666666669</v>
      </c>
      <c r="E20" s="42"/>
      <c r="F20" s="42"/>
      <c r="G20" s="43"/>
      <c r="H20" s="56" t="str">
        <f t="shared" ref="H20:H25" si="0">VLOOKUP($BR20&amp;".",$O$13:$AJ$16,3,0)&amp;"A"</f>
        <v>Mannschaft 1A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5" t="s">
        <v>6</v>
      </c>
      <c r="U20" s="36" t="str">
        <f t="shared" ref="U20:U25" si="1">VLOOKUP($BS20&amp;".",$O$13:$AJ$16,3,0)&amp;"A"</f>
        <v>Mannschaft 2A</v>
      </c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7"/>
      <c r="AG20" s="8"/>
      <c r="AH20" s="6"/>
      <c r="AI20" s="6"/>
      <c r="AJ20" s="7"/>
      <c r="AK20" s="38">
        <f>A20</f>
        <v>1</v>
      </c>
      <c r="AL20" s="39"/>
      <c r="AM20" s="40"/>
      <c r="AN20" s="41">
        <f>D20</f>
        <v>0.41666666666666669</v>
      </c>
      <c r="AO20" s="42"/>
      <c r="AP20" s="42"/>
      <c r="AQ20" s="43"/>
      <c r="AR20" s="56" t="str">
        <f>VLOOKUP($BR20&amp;".",$O$13:$AJ$16,3,0)&amp;"B"</f>
        <v>Mannschaft 1B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5" t="s">
        <v>6</v>
      </c>
      <c r="BE20" s="36" t="str">
        <f>VLOOKUP($BS20&amp;".",$O$13:$AJ$16,3,0)&amp;"B"</f>
        <v>Mannschaft 2B</v>
      </c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7"/>
      <c r="BR20" s="1">
        <v>1</v>
      </c>
      <c r="BS20" s="1">
        <v>2</v>
      </c>
    </row>
    <row r="21" spans="1:71" ht="18" x14ac:dyDescent="0.3">
      <c r="A21" s="47">
        <v>2</v>
      </c>
      <c r="B21" s="48"/>
      <c r="C21" s="49"/>
      <c r="D21" s="50">
        <f>D20+($AI$9/1440)+($AW$9/1440)</f>
        <v>0.4236111111111111</v>
      </c>
      <c r="E21" s="48"/>
      <c r="F21" s="48"/>
      <c r="G21" s="49"/>
      <c r="H21" s="53" t="str">
        <f t="shared" si="0"/>
        <v>Mannschaft 4A</v>
      </c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3" t="s">
        <v>6</v>
      </c>
      <c r="U21" s="54" t="str">
        <f t="shared" si="1"/>
        <v>Mannschaft 3A</v>
      </c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5"/>
      <c r="AG21" s="8"/>
      <c r="AH21" s="6"/>
      <c r="AI21" s="6"/>
      <c r="AJ21" s="7"/>
      <c r="AK21" s="47">
        <f t="shared" ref="AK21:AK25" si="2">A21</f>
        <v>2</v>
      </c>
      <c r="AL21" s="48"/>
      <c r="AM21" s="49"/>
      <c r="AN21" s="50">
        <f t="shared" ref="AN21:AN25" si="3">D21</f>
        <v>0.4236111111111111</v>
      </c>
      <c r="AO21" s="51"/>
      <c r="AP21" s="51"/>
      <c r="AQ21" s="52"/>
      <c r="AR21" s="53" t="str">
        <f t="shared" ref="AR21:AR32" si="4">VLOOKUP($BR21&amp;".",$O$13:$AJ$16,3,0)&amp;"B"</f>
        <v>Mannschaft 4B</v>
      </c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3" t="s">
        <v>6</v>
      </c>
      <c r="BE21" s="54" t="str">
        <f t="shared" ref="BE21:BE32" si="5">VLOOKUP($BS21&amp;".",$O$13:$AJ$16,3,0)&amp;"B"</f>
        <v>Mannschaft 3B</v>
      </c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5"/>
      <c r="BR21" s="1">
        <v>4</v>
      </c>
      <c r="BS21" s="1">
        <v>3</v>
      </c>
    </row>
    <row r="22" spans="1:71" ht="18" x14ac:dyDescent="0.3">
      <c r="A22" s="47">
        <v>3</v>
      </c>
      <c r="B22" s="48"/>
      <c r="C22" s="49"/>
      <c r="D22" s="50">
        <f>D21+($AI$9/1440)+($AW$9/1440)</f>
        <v>0.43055555555555552</v>
      </c>
      <c r="E22" s="48"/>
      <c r="F22" s="48"/>
      <c r="G22" s="49"/>
      <c r="H22" s="53" t="str">
        <f t="shared" si="0"/>
        <v>Mannschaft 3A</v>
      </c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3" t="s">
        <v>6</v>
      </c>
      <c r="U22" s="54" t="str">
        <f t="shared" si="1"/>
        <v>Mannschaft 1A</v>
      </c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5"/>
      <c r="AG22" s="8"/>
      <c r="AH22" s="6"/>
      <c r="AI22" s="6"/>
      <c r="AJ22" s="7"/>
      <c r="AK22" s="47">
        <f t="shared" si="2"/>
        <v>3</v>
      </c>
      <c r="AL22" s="48"/>
      <c r="AM22" s="49"/>
      <c r="AN22" s="50">
        <f t="shared" si="3"/>
        <v>0.43055555555555552</v>
      </c>
      <c r="AO22" s="51"/>
      <c r="AP22" s="51"/>
      <c r="AQ22" s="52"/>
      <c r="AR22" s="53" t="str">
        <f t="shared" si="4"/>
        <v>Mannschaft 3B</v>
      </c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3" t="s">
        <v>6</v>
      </c>
      <c r="BE22" s="54" t="str">
        <f t="shared" si="5"/>
        <v>Mannschaft 1B</v>
      </c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5"/>
      <c r="BR22" s="1">
        <v>3</v>
      </c>
      <c r="BS22" s="1">
        <v>1</v>
      </c>
    </row>
    <row r="23" spans="1:71" ht="18" x14ac:dyDescent="0.3">
      <c r="A23" s="47">
        <v>4</v>
      </c>
      <c r="B23" s="48"/>
      <c r="C23" s="49"/>
      <c r="D23" s="50">
        <f>D22+($AI$9/1440)+($AW$9/1440)</f>
        <v>0.43749999999999994</v>
      </c>
      <c r="E23" s="48"/>
      <c r="F23" s="48"/>
      <c r="G23" s="49"/>
      <c r="H23" s="53" t="str">
        <f t="shared" si="0"/>
        <v>Mannschaft 4A</v>
      </c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3" t="s">
        <v>6</v>
      </c>
      <c r="U23" s="54" t="str">
        <f t="shared" si="1"/>
        <v>Mannschaft 2A</v>
      </c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5"/>
      <c r="AG23" s="8"/>
      <c r="AH23" s="6"/>
      <c r="AI23" s="6"/>
      <c r="AJ23" s="7"/>
      <c r="AK23" s="47">
        <f t="shared" si="2"/>
        <v>4</v>
      </c>
      <c r="AL23" s="48"/>
      <c r="AM23" s="49"/>
      <c r="AN23" s="50">
        <f t="shared" si="3"/>
        <v>0.43749999999999994</v>
      </c>
      <c r="AO23" s="51"/>
      <c r="AP23" s="51"/>
      <c r="AQ23" s="52"/>
      <c r="AR23" s="53" t="str">
        <f t="shared" si="4"/>
        <v>Mannschaft 4B</v>
      </c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3" t="s">
        <v>6</v>
      </c>
      <c r="BE23" s="54" t="str">
        <f t="shared" si="5"/>
        <v>Mannschaft 2B</v>
      </c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5"/>
      <c r="BR23" s="1">
        <v>4</v>
      </c>
      <c r="BS23" s="1">
        <v>2</v>
      </c>
    </row>
    <row r="24" spans="1:71" ht="18" x14ac:dyDescent="0.3">
      <c r="A24" s="47">
        <v>5</v>
      </c>
      <c r="B24" s="48"/>
      <c r="C24" s="49"/>
      <c r="D24" s="50">
        <f>D23+($AI$9/1440)+($AW$9/1440)</f>
        <v>0.44444444444444436</v>
      </c>
      <c r="E24" s="48"/>
      <c r="F24" s="48"/>
      <c r="G24" s="49"/>
      <c r="H24" s="53" t="str">
        <f t="shared" si="0"/>
        <v>Mannschaft 4A</v>
      </c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3" t="s">
        <v>6</v>
      </c>
      <c r="U24" s="54" t="str">
        <f t="shared" si="1"/>
        <v>Mannschaft 1A</v>
      </c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5"/>
      <c r="AG24" s="8"/>
      <c r="AH24" s="6"/>
      <c r="AI24" s="6"/>
      <c r="AJ24" s="7"/>
      <c r="AK24" s="47">
        <f t="shared" si="2"/>
        <v>5</v>
      </c>
      <c r="AL24" s="48"/>
      <c r="AM24" s="49"/>
      <c r="AN24" s="50">
        <f t="shared" si="3"/>
        <v>0.44444444444444436</v>
      </c>
      <c r="AO24" s="51"/>
      <c r="AP24" s="51"/>
      <c r="AQ24" s="52"/>
      <c r="AR24" s="53" t="str">
        <f t="shared" si="4"/>
        <v>Mannschaft 4B</v>
      </c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3" t="s">
        <v>6</v>
      </c>
      <c r="BE24" s="54" t="str">
        <f t="shared" si="5"/>
        <v>Mannschaft 1B</v>
      </c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5"/>
      <c r="BR24" s="1">
        <v>4</v>
      </c>
      <c r="BS24" s="1">
        <v>1</v>
      </c>
    </row>
    <row r="25" spans="1:71" ht="18.75" thickBot="1" x14ac:dyDescent="0.35">
      <c r="A25" s="57">
        <v>6</v>
      </c>
      <c r="B25" s="58"/>
      <c r="C25" s="59"/>
      <c r="D25" s="60">
        <f>D24+($AI$9/1440)+($AW$9/1440)</f>
        <v>0.45138888888888878</v>
      </c>
      <c r="E25" s="61"/>
      <c r="F25" s="61"/>
      <c r="G25" s="62"/>
      <c r="H25" s="63" t="str">
        <f t="shared" si="0"/>
        <v>Mannschaft 2A</v>
      </c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4" t="s">
        <v>6</v>
      </c>
      <c r="U25" s="64" t="str">
        <f t="shared" si="1"/>
        <v>Mannschaft 3A</v>
      </c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5"/>
      <c r="AG25" s="8"/>
      <c r="AH25" s="6"/>
      <c r="AI25" s="6"/>
      <c r="AJ25" s="7"/>
      <c r="AK25" s="57">
        <f t="shared" si="2"/>
        <v>6</v>
      </c>
      <c r="AL25" s="58"/>
      <c r="AM25" s="59"/>
      <c r="AN25" s="60">
        <f t="shared" si="3"/>
        <v>0.45138888888888878</v>
      </c>
      <c r="AO25" s="61"/>
      <c r="AP25" s="61"/>
      <c r="AQ25" s="62"/>
      <c r="AR25" s="63" t="str">
        <f t="shared" si="4"/>
        <v>Mannschaft 2B</v>
      </c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4" t="s">
        <v>6</v>
      </c>
      <c r="BE25" s="64" t="str">
        <f t="shared" si="5"/>
        <v>Mannschaft 3B</v>
      </c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5"/>
      <c r="BR25" s="1">
        <v>2</v>
      </c>
      <c r="BS25" s="1">
        <v>3</v>
      </c>
    </row>
    <row r="26" spans="1:71" ht="18.75" customHeight="1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40"/>
      <c r="AG26" s="8"/>
      <c r="AH26" s="6"/>
      <c r="AI26" s="6"/>
      <c r="AJ26" s="7"/>
      <c r="AK26" s="38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40"/>
    </row>
    <row r="27" spans="1:71" ht="18.75" customHeight="1" x14ac:dyDescent="0.3">
      <c r="A27" s="38">
        <v>7</v>
      </c>
      <c r="B27" s="39"/>
      <c r="C27" s="40"/>
      <c r="D27" s="41">
        <f>D25+($AI$9/1440)*2+($AW$9/1440)*2</f>
        <v>0.46527777777777768</v>
      </c>
      <c r="E27" s="42"/>
      <c r="F27" s="42"/>
      <c r="G27" s="43"/>
      <c r="H27" s="56" t="str">
        <f t="shared" ref="H27:H32" si="6">VLOOKUP($BR27&amp;".",$O$13:$AJ$16,3,0)&amp;"A"</f>
        <v>Mannschaft 3A</v>
      </c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5" t="s">
        <v>6</v>
      </c>
      <c r="U27" s="36" t="str">
        <f t="shared" ref="U27:U32" si="7">VLOOKUP($BS27&amp;".",$O$13:$AJ$16,3,0)&amp;"A"</f>
        <v>Mannschaft 4A</v>
      </c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7"/>
      <c r="AG27" s="8"/>
      <c r="AH27" s="6"/>
      <c r="AI27" s="6"/>
      <c r="AJ27" s="7"/>
      <c r="AK27" s="38">
        <f>A27</f>
        <v>7</v>
      </c>
      <c r="AL27" s="39"/>
      <c r="AM27" s="40"/>
      <c r="AN27" s="41">
        <f>D27</f>
        <v>0.46527777777777768</v>
      </c>
      <c r="AO27" s="42"/>
      <c r="AP27" s="42"/>
      <c r="AQ27" s="43"/>
      <c r="AR27" s="56" t="str">
        <f t="shared" si="4"/>
        <v>Mannschaft 3B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5" t="s">
        <v>6</v>
      </c>
      <c r="BE27" s="36" t="str">
        <f t="shared" si="5"/>
        <v>Mannschaft 4B</v>
      </c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7"/>
      <c r="BR27" s="1">
        <v>3</v>
      </c>
      <c r="BS27" s="1">
        <v>4</v>
      </c>
    </row>
    <row r="28" spans="1:71" ht="18.75" customHeight="1" x14ac:dyDescent="0.3">
      <c r="A28" s="47">
        <v>8</v>
      </c>
      <c r="B28" s="48"/>
      <c r="C28" s="49"/>
      <c r="D28" s="50">
        <f>D27+($AI$9/1440)+($AW$9/1440)</f>
        <v>0.4722222222222221</v>
      </c>
      <c r="E28" s="51"/>
      <c r="F28" s="51"/>
      <c r="G28" s="52"/>
      <c r="H28" s="53" t="str">
        <f t="shared" si="6"/>
        <v>Mannschaft 2A</v>
      </c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3" t="s">
        <v>6</v>
      </c>
      <c r="U28" s="54" t="str">
        <f t="shared" si="7"/>
        <v>Mannschaft 1A</v>
      </c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5"/>
      <c r="AG28" s="8"/>
      <c r="AH28" s="6"/>
      <c r="AI28" s="6"/>
      <c r="AJ28" s="7"/>
      <c r="AK28" s="47">
        <f t="shared" ref="AK28:AK32" si="8">A28</f>
        <v>8</v>
      </c>
      <c r="AL28" s="48"/>
      <c r="AM28" s="49"/>
      <c r="AN28" s="50">
        <f t="shared" ref="AN28:AN32" si="9">D28</f>
        <v>0.4722222222222221</v>
      </c>
      <c r="AO28" s="51"/>
      <c r="AP28" s="51"/>
      <c r="AQ28" s="52"/>
      <c r="AR28" s="53" t="str">
        <f t="shared" si="4"/>
        <v>Mannschaft 2B</v>
      </c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3" t="s">
        <v>6</v>
      </c>
      <c r="BE28" s="54" t="str">
        <f t="shared" si="5"/>
        <v>Mannschaft 1B</v>
      </c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5"/>
      <c r="BR28" s="1">
        <v>2</v>
      </c>
      <c r="BS28" s="1">
        <v>1</v>
      </c>
    </row>
    <row r="29" spans="1:71" ht="18.75" customHeight="1" x14ac:dyDescent="0.3">
      <c r="A29" s="47">
        <v>9</v>
      </c>
      <c r="B29" s="48"/>
      <c r="C29" s="49"/>
      <c r="D29" s="50">
        <f>D28+($AI$9/1440)+($AW$9/1440)</f>
        <v>0.47916666666666652</v>
      </c>
      <c r="E29" s="51"/>
      <c r="F29" s="51"/>
      <c r="G29" s="52"/>
      <c r="H29" s="53" t="str">
        <f t="shared" si="6"/>
        <v>Mannschaft 2A</v>
      </c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3" t="s">
        <v>6</v>
      </c>
      <c r="U29" s="54" t="str">
        <f t="shared" si="7"/>
        <v>Mannschaft 4A</v>
      </c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5"/>
      <c r="AG29" s="8"/>
      <c r="AH29" s="6"/>
      <c r="AI29" s="6"/>
      <c r="AJ29" s="7"/>
      <c r="AK29" s="47">
        <f t="shared" si="8"/>
        <v>9</v>
      </c>
      <c r="AL29" s="48"/>
      <c r="AM29" s="49"/>
      <c r="AN29" s="50">
        <f t="shared" si="9"/>
        <v>0.47916666666666652</v>
      </c>
      <c r="AO29" s="51"/>
      <c r="AP29" s="51"/>
      <c r="AQ29" s="52"/>
      <c r="AR29" s="53" t="str">
        <f t="shared" si="4"/>
        <v>Mannschaft 2B</v>
      </c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3" t="s">
        <v>6</v>
      </c>
      <c r="BE29" s="54" t="str">
        <f t="shared" si="5"/>
        <v>Mannschaft 4B</v>
      </c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5"/>
      <c r="BR29" s="1">
        <v>2</v>
      </c>
      <c r="BS29" s="1">
        <v>4</v>
      </c>
    </row>
    <row r="30" spans="1:71" ht="18.75" customHeight="1" x14ac:dyDescent="0.3">
      <c r="A30" s="47">
        <v>10</v>
      </c>
      <c r="B30" s="48"/>
      <c r="C30" s="49"/>
      <c r="D30" s="50">
        <f>D29+($AI$9/1440)+($AW$9/1440)</f>
        <v>0.48611111111111094</v>
      </c>
      <c r="E30" s="51"/>
      <c r="F30" s="51"/>
      <c r="G30" s="52"/>
      <c r="H30" s="53" t="str">
        <f t="shared" si="6"/>
        <v>Mannschaft 1A</v>
      </c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3" t="s">
        <v>6</v>
      </c>
      <c r="U30" s="54" t="str">
        <f t="shared" si="7"/>
        <v>Mannschaft 3A</v>
      </c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5"/>
      <c r="AG30" s="8"/>
      <c r="AH30" s="6"/>
      <c r="AI30" s="6"/>
      <c r="AJ30" s="7"/>
      <c r="AK30" s="47">
        <f t="shared" si="8"/>
        <v>10</v>
      </c>
      <c r="AL30" s="48"/>
      <c r="AM30" s="49"/>
      <c r="AN30" s="50">
        <f t="shared" si="9"/>
        <v>0.48611111111111094</v>
      </c>
      <c r="AO30" s="51"/>
      <c r="AP30" s="51"/>
      <c r="AQ30" s="52"/>
      <c r="AR30" s="53" t="str">
        <f t="shared" si="4"/>
        <v>Mannschaft 1B</v>
      </c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3" t="s">
        <v>6</v>
      </c>
      <c r="BE30" s="54" t="str">
        <f t="shared" si="5"/>
        <v>Mannschaft 3B</v>
      </c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5"/>
      <c r="BR30" s="1">
        <v>1</v>
      </c>
      <c r="BS30" s="1">
        <v>3</v>
      </c>
    </row>
    <row r="31" spans="1:71" ht="18" x14ac:dyDescent="0.3">
      <c r="A31" s="47">
        <v>11</v>
      </c>
      <c r="B31" s="48"/>
      <c r="C31" s="49"/>
      <c r="D31" s="50">
        <f>D30+($AI$9/1440)+($AW$9/1440)</f>
        <v>0.49305555555555536</v>
      </c>
      <c r="E31" s="51"/>
      <c r="F31" s="51"/>
      <c r="G31" s="52"/>
      <c r="H31" s="53" t="str">
        <f t="shared" si="6"/>
        <v>Mannschaft 1A</v>
      </c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3" t="s">
        <v>6</v>
      </c>
      <c r="U31" s="54" t="str">
        <f t="shared" si="7"/>
        <v>Mannschaft 4A</v>
      </c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5"/>
      <c r="AG31" s="8"/>
      <c r="AH31" s="6"/>
      <c r="AI31" s="6"/>
      <c r="AJ31" s="7"/>
      <c r="AK31" s="47">
        <f t="shared" si="8"/>
        <v>11</v>
      </c>
      <c r="AL31" s="48"/>
      <c r="AM31" s="49"/>
      <c r="AN31" s="50">
        <f t="shared" si="9"/>
        <v>0.49305555555555536</v>
      </c>
      <c r="AO31" s="51"/>
      <c r="AP31" s="51"/>
      <c r="AQ31" s="52"/>
      <c r="AR31" s="53" t="str">
        <f t="shared" si="4"/>
        <v>Mannschaft 1B</v>
      </c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3" t="s">
        <v>6</v>
      </c>
      <c r="BE31" s="54" t="str">
        <f t="shared" si="5"/>
        <v>Mannschaft 4B</v>
      </c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5"/>
      <c r="BR31" s="1">
        <v>1</v>
      </c>
      <c r="BS31" s="1">
        <v>4</v>
      </c>
    </row>
    <row r="32" spans="1:71" ht="18.75" thickBot="1" x14ac:dyDescent="0.35">
      <c r="A32" s="57">
        <v>12</v>
      </c>
      <c r="B32" s="58"/>
      <c r="C32" s="59"/>
      <c r="D32" s="60">
        <f>D31+($AI$9/1440)+($AW$9/1440)</f>
        <v>0.49999999999999978</v>
      </c>
      <c r="E32" s="61"/>
      <c r="F32" s="61"/>
      <c r="G32" s="62"/>
      <c r="H32" s="63" t="str">
        <f t="shared" si="6"/>
        <v>Mannschaft 3A</v>
      </c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4" t="s">
        <v>6</v>
      </c>
      <c r="U32" s="64" t="str">
        <f t="shared" si="7"/>
        <v>Mannschaft 2A</v>
      </c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5"/>
      <c r="AG32" s="8"/>
      <c r="AH32" s="6"/>
      <c r="AI32" s="6"/>
      <c r="AJ32" s="7"/>
      <c r="AK32" s="57">
        <f t="shared" si="8"/>
        <v>12</v>
      </c>
      <c r="AL32" s="58"/>
      <c r="AM32" s="59"/>
      <c r="AN32" s="60">
        <f t="shared" si="9"/>
        <v>0.49999999999999978</v>
      </c>
      <c r="AO32" s="61"/>
      <c r="AP32" s="61"/>
      <c r="AQ32" s="62"/>
      <c r="AR32" s="63" t="str">
        <f t="shared" si="4"/>
        <v>Mannschaft 3B</v>
      </c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4" t="s">
        <v>6</v>
      </c>
      <c r="BE32" s="64" t="str">
        <f t="shared" si="5"/>
        <v>Mannschaft 2B</v>
      </c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5"/>
      <c r="BR32" s="1">
        <v>3</v>
      </c>
      <c r="BS32" s="1">
        <v>2</v>
      </c>
    </row>
  </sheetData>
  <mergeCells count="168">
    <mergeCell ref="A1:N6"/>
    <mergeCell ref="O1:BB2"/>
    <mergeCell ref="BC1:BP6"/>
    <mergeCell ref="O3:BB4"/>
    <mergeCell ref="O5:BB6"/>
    <mergeCell ref="A7:BP7"/>
    <mergeCell ref="A8:BP8"/>
    <mergeCell ref="A9:N9"/>
    <mergeCell ref="O9:T9"/>
    <mergeCell ref="U9:Z9"/>
    <mergeCell ref="AA9:AB9"/>
    <mergeCell ref="AC9:AH9"/>
    <mergeCell ref="AI9:AN9"/>
    <mergeCell ref="AO9:AP9"/>
    <mergeCell ref="AQ9:AV9"/>
    <mergeCell ref="AW9:BB9"/>
    <mergeCell ref="A13:N13"/>
    <mergeCell ref="O13:P13"/>
    <mergeCell ref="Q13:AJ13"/>
    <mergeCell ref="AK13:AM13"/>
    <mergeCell ref="AN13:BB13"/>
    <mergeCell ref="BC13:BP13"/>
    <mergeCell ref="BC9:BP9"/>
    <mergeCell ref="A10:BP10"/>
    <mergeCell ref="A11:BP11"/>
    <mergeCell ref="A12:N12"/>
    <mergeCell ref="O12:AJ12"/>
    <mergeCell ref="AK12:AM12"/>
    <mergeCell ref="BC12:BP12"/>
    <mergeCell ref="AN12:BB12"/>
    <mergeCell ref="A15:N15"/>
    <mergeCell ref="O15:P15"/>
    <mergeCell ref="Q15:AJ15"/>
    <mergeCell ref="AK15:AM15"/>
    <mergeCell ref="AN15:BB15"/>
    <mergeCell ref="BC15:BP15"/>
    <mergeCell ref="A14:N14"/>
    <mergeCell ref="O14:P14"/>
    <mergeCell ref="Q14:AJ14"/>
    <mergeCell ref="AK14:AM14"/>
    <mergeCell ref="BC14:BP14"/>
    <mergeCell ref="AN14:BB14"/>
    <mergeCell ref="A17:BP17"/>
    <mergeCell ref="A18:BP18"/>
    <mergeCell ref="A19:C19"/>
    <mergeCell ref="D19:G19"/>
    <mergeCell ref="H19:AF19"/>
    <mergeCell ref="AG19:AJ19"/>
    <mergeCell ref="AK19:AM19"/>
    <mergeCell ref="AN19:AQ19"/>
    <mergeCell ref="A16:N16"/>
    <mergeCell ref="O16:P16"/>
    <mergeCell ref="Q16:AJ16"/>
    <mergeCell ref="AK16:AM16"/>
    <mergeCell ref="AN16:BB16"/>
    <mergeCell ref="BC16:BP16"/>
    <mergeCell ref="A21:C21"/>
    <mergeCell ref="D21:G21"/>
    <mergeCell ref="H21:S21"/>
    <mergeCell ref="U21:AF21"/>
    <mergeCell ref="AG21:AJ21"/>
    <mergeCell ref="A20:C20"/>
    <mergeCell ref="D20:G20"/>
    <mergeCell ref="H20:S20"/>
    <mergeCell ref="U20:AF20"/>
    <mergeCell ref="AG20:AJ20"/>
    <mergeCell ref="A23:C23"/>
    <mergeCell ref="D23:G23"/>
    <mergeCell ref="H23:S23"/>
    <mergeCell ref="U23:AF23"/>
    <mergeCell ref="AG23:AJ23"/>
    <mergeCell ref="A22:C22"/>
    <mergeCell ref="D22:G22"/>
    <mergeCell ref="H22:S22"/>
    <mergeCell ref="U22:AF22"/>
    <mergeCell ref="AG22:AJ22"/>
    <mergeCell ref="AG24:AJ24"/>
    <mergeCell ref="AK24:AM24"/>
    <mergeCell ref="AN24:AQ24"/>
    <mergeCell ref="AR24:BC24"/>
    <mergeCell ref="AR31:BC31"/>
    <mergeCell ref="A24:C24"/>
    <mergeCell ref="D24:G24"/>
    <mergeCell ref="H24:S24"/>
    <mergeCell ref="U24:AF24"/>
    <mergeCell ref="A26:AF26"/>
    <mergeCell ref="AG26:AJ26"/>
    <mergeCell ref="AK26:BP26"/>
    <mergeCell ref="AR29:BC29"/>
    <mergeCell ref="BE29:BP29"/>
    <mergeCell ref="A25:C25"/>
    <mergeCell ref="D25:G25"/>
    <mergeCell ref="H25:S25"/>
    <mergeCell ref="U25:AF25"/>
    <mergeCell ref="AG25:AJ25"/>
    <mergeCell ref="AG28:AJ28"/>
    <mergeCell ref="AK28:AM28"/>
    <mergeCell ref="AN28:AQ28"/>
    <mergeCell ref="AR28:BC28"/>
    <mergeCell ref="BE28:BP28"/>
    <mergeCell ref="AK27:AM27"/>
    <mergeCell ref="AN27:AQ27"/>
    <mergeCell ref="A28:C28"/>
    <mergeCell ref="D28:G28"/>
    <mergeCell ref="H28:S28"/>
    <mergeCell ref="U28:AF28"/>
    <mergeCell ref="A27:C27"/>
    <mergeCell ref="D27:G27"/>
    <mergeCell ref="H27:S27"/>
    <mergeCell ref="U27:AF27"/>
    <mergeCell ref="AG27:AJ27"/>
    <mergeCell ref="AG30:AJ30"/>
    <mergeCell ref="AK30:AM30"/>
    <mergeCell ref="AN30:AQ30"/>
    <mergeCell ref="AR30:BC30"/>
    <mergeCell ref="BE30:BP30"/>
    <mergeCell ref="AK29:AM29"/>
    <mergeCell ref="AN29:AQ29"/>
    <mergeCell ref="A30:C30"/>
    <mergeCell ref="D30:G30"/>
    <mergeCell ref="H30:S30"/>
    <mergeCell ref="U30:AF30"/>
    <mergeCell ref="A29:C29"/>
    <mergeCell ref="D29:G29"/>
    <mergeCell ref="H29:S29"/>
    <mergeCell ref="U29:AF29"/>
    <mergeCell ref="AG29:AJ29"/>
    <mergeCell ref="AG32:AJ32"/>
    <mergeCell ref="AK32:AM32"/>
    <mergeCell ref="AN32:AQ32"/>
    <mergeCell ref="AK31:AM31"/>
    <mergeCell ref="AN31:AQ31"/>
    <mergeCell ref="A32:C32"/>
    <mergeCell ref="D32:G32"/>
    <mergeCell ref="H32:S32"/>
    <mergeCell ref="U32:AF32"/>
    <mergeCell ref="A31:C31"/>
    <mergeCell ref="D31:G31"/>
    <mergeCell ref="H31:S31"/>
    <mergeCell ref="U31:AF31"/>
    <mergeCell ref="AG31:AJ31"/>
    <mergeCell ref="AK22:AM22"/>
    <mergeCell ref="AN22:AQ22"/>
    <mergeCell ref="AR22:BC22"/>
    <mergeCell ref="BE22:BP22"/>
    <mergeCell ref="AK23:AM23"/>
    <mergeCell ref="AN23:AQ23"/>
    <mergeCell ref="AR23:BC23"/>
    <mergeCell ref="BE23:BP23"/>
    <mergeCell ref="AR19:BP19"/>
    <mergeCell ref="AK20:AM20"/>
    <mergeCell ref="AN20:AQ20"/>
    <mergeCell ref="AR20:BC20"/>
    <mergeCell ref="BE20:BP20"/>
    <mergeCell ref="AK21:AM21"/>
    <mergeCell ref="AN21:AQ21"/>
    <mergeCell ref="AR21:BC21"/>
    <mergeCell ref="BE21:BP21"/>
    <mergeCell ref="BE31:BP31"/>
    <mergeCell ref="AR32:BC32"/>
    <mergeCell ref="BE32:BP32"/>
    <mergeCell ref="BE24:BP24"/>
    <mergeCell ref="AK25:AM25"/>
    <mergeCell ref="AN25:AQ25"/>
    <mergeCell ref="AR25:BC25"/>
    <mergeCell ref="BE25:BP25"/>
    <mergeCell ref="AR27:BC27"/>
    <mergeCell ref="BE27:BP27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Bambini - 4M</vt:lpstr>
      <vt:lpstr>'Bambini - 4M'!Druckbereich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Jochen Thalacker</dc:creator>
  <cp:lastModifiedBy>Jochen Thalacker</cp:lastModifiedBy>
  <cp:lastPrinted>2026-04-10T08:45:32Z</cp:lastPrinted>
  <dcterms:created xsi:type="dcterms:W3CDTF">2026-03-08T08:25:46Z</dcterms:created>
  <dcterms:modified xsi:type="dcterms:W3CDTF">2026-04-10T09:45:55Z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22b1c8-5473-4dd7-bc25-cbc3cc84827d_Enabled">
    <vt:lpwstr>true</vt:lpwstr>
  </property>
  <property fmtid="{D5CDD505-2E9C-101B-9397-08002B2CF9AE}" pid="3" name="MSIP_Label_d122b1c8-5473-4dd7-bc25-cbc3cc84827d_SetDate">
    <vt:lpwstr>2026-03-20T00:09:10Z</vt:lpwstr>
  </property>
  <property fmtid="{D5CDD505-2E9C-101B-9397-08002B2CF9AE}" pid="4" name="MSIP_Label_d122b1c8-5473-4dd7-bc25-cbc3cc84827d_Method">
    <vt:lpwstr>Standard</vt:lpwstr>
  </property>
  <property fmtid="{D5CDD505-2E9C-101B-9397-08002B2CF9AE}" pid="5" name="MSIP_Label_d122b1c8-5473-4dd7-bc25-cbc3cc84827d_Name">
    <vt:lpwstr>SHG-Intern</vt:lpwstr>
  </property>
  <property fmtid="{D5CDD505-2E9C-101B-9397-08002B2CF9AE}" pid="6" name="MSIP_Label_d122b1c8-5473-4dd7-bc25-cbc3cc84827d_SiteId">
    <vt:lpwstr>bc975425-3282-4beb-ad12-1cc18b1d7039</vt:lpwstr>
  </property>
  <property fmtid="{D5CDD505-2E9C-101B-9397-08002B2CF9AE}" pid="7" name="MSIP_Label_d122b1c8-5473-4dd7-bc25-cbc3cc84827d_ActionId">
    <vt:lpwstr>98a931c8-c9d9-4dd7-8db0-227eb7f12944</vt:lpwstr>
  </property>
  <property fmtid="{D5CDD505-2E9C-101B-9397-08002B2CF9AE}" pid="8" name="MSIP_Label_d122b1c8-5473-4dd7-bc25-cbc3cc84827d_ContentBits">
    <vt:lpwstr>0</vt:lpwstr>
  </property>
  <property fmtid="{D5CDD505-2E9C-101B-9397-08002B2CF9AE}" pid="9" name="MSIP_Label_d122b1c8-5473-4dd7-bc25-cbc3cc84827d_Tag">
    <vt:lpwstr>10, 3, 0, 1</vt:lpwstr>
  </property>
</Properties>
</file>