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4A935FB9-8031-45FB-87DC-4CCCA1D885E4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F - 2x4M" sheetId="10" r:id="rId1"/>
  </sheets>
  <definedNames>
    <definedName name="_xlnm.Print_Area" localSheetId="0">'F - 2x4M'!$A$1:$BX$44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44" i="10" l="1"/>
  <c r="AZ44" i="10"/>
  <c r="BM43" i="10"/>
  <c r="AZ43" i="10"/>
  <c r="BM40" i="10"/>
  <c r="AZ40" i="10"/>
  <c r="BM39" i="10"/>
  <c r="AZ39" i="10"/>
  <c r="BM36" i="10"/>
  <c r="AZ36" i="10"/>
  <c r="BM35" i="10"/>
  <c r="AZ35" i="10"/>
  <c r="BM32" i="10"/>
  <c r="AZ32" i="10"/>
  <c r="BM31" i="10"/>
  <c r="AZ31" i="10"/>
  <c r="BM28" i="10"/>
  <c r="AZ28" i="10"/>
  <c r="BM27" i="10"/>
  <c r="AZ27" i="10"/>
  <c r="BM24" i="10"/>
  <c r="AZ24" i="10"/>
  <c r="BM23" i="10"/>
  <c r="AZ23" i="10"/>
  <c r="Y44" i="10"/>
  <c r="L44" i="10"/>
  <c r="Y43" i="10"/>
  <c r="L43" i="10"/>
  <c r="Y40" i="10"/>
  <c r="L40" i="10"/>
  <c r="Y39" i="10"/>
  <c r="L39" i="10"/>
  <c r="Y36" i="10"/>
  <c r="L36" i="10"/>
  <c r="Y35" i="10"/>
  <c r="L35" i="10"/>
  <c r="Y32" i="10"/>
  <c r="L32" i="10"/>
  <c r="Y31" i="10"/>
  <c r="L31" i="10"/>
  <c r="Y28" i="10"/>
  <c r="L28" i="10"/>
  <c r="Y27" i="10"/>
  <c r="L27" i="10"/>
  <c r="Y24" i="10"/>
  <c r="L24" i="10"/>
  <c r="Y23" i="10"/>
  <c r="L23" i="10"/>
  <c r="BM42" i="10"/>
  <c r="AZ42" i="10"/>
  <c r="BM41" i="10"/>
  <c r="AZ41" i="10"/>
  <c r="BM38" i="10"/>
  <c r="AZ38" i="10"/>
  <c r="BM37" i="10"/>
  <c r="AZ37" i="10"/>
  <c r="BM34" i="10"/>
  <c r="AZ34" i="10"/>
  <c r="BM33" i="10"/>
  <c r="AZ33" i="10"/>
  <c r="BM30" i="10"/>
  <c r="AZ30" i="10"/>
  <c r="BM29" i="10"/>
  <c r="AZ29" i="10"/>
  <c r="BM26" i="10"/>
  <c r="AZ26" i="10"/>
  <c r="BM25" i="10"/>
  <c r="AZ25" i="10"/>
  <c r="BM22" i="10"/>
  <c r="AZ22" i="10"/>
  <c r="BM21" i="10"/>
  <c r="AZ21" i="10"/>
  <c r="Y42" i="10"/>
  <c r="L42" i="10"/>
  <c r="Y41" i="10"/>
  <c r="L41" i="10"/>
  <c r="Y38" i="10"/>
  <c r="L38" i="10"/>
  <c r="Y37" i="10"/>
  <c r="L37" i="10"/>
  <c r="Y34" i="10"/>
  <c r="L34" i="10"/>
  <c r="Y33" i="10"/>
  <c r="L33" i="10"/>
  <c r="Y30" i="10"/>
  <c r="L30" i="10"/>
  <c r="Y29" i="10"/>
  <c r="L29" i="10"/>
  <c r="Y26" i="10"/>
  <c r="L26" i="10"/>
  <c r="Y25" i="10"/>
  <c r="L25" i="10"/>
  <c r="Y22" i="10"/>
  <c r="L22" i="10"/>
  <c r="Y21" i="10"/>
  <c r="L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AX34" i="10"/>
  <c r="AX35" i="10"/>
  <c r="AX36" i="10"/>
  <c r="AX37" i="10"/>
  <c r="AX38" i="10"/>
  <c r="AX39" i="10"/>
  <c r="AX40" i="10"/>
  <c r="AX41" i="10"/>
  <c r="AX42" i="10"/>
  <c r="AX43" i="10"/>
  <c r="AX44" i="10"/>
  <c r="AX21" i="10"/>
  <c r="AU34" i="10"/>
  <c r="AV34" i="10"/>
  <c r="AU35" i="10"/>
  <c r="AV35" i="10"/>
  <c r="AU36" i="10"/>
  <c r="AV36" i="10"/>
  <c r="AU37" i="10"/>
  <c r="AV37" i="10"/>
  <c r="AU38" i="10"/>
  <c r="AV38" i="10"/>
  <c r="AU39" i="10"/>
  <c r="AV39" i="10"/>
  <c r="AU40" i="10"/>
  <c r="AV40" i="10"/>
  <c r="AU41" i="10"/>
  <c r="AV41" i="10"/>
  <c r="AU42" i="10"/>
  <c r="AV42" i="10"/>
  <c r="AU43" i="10"/>
  <c r="AV43" i="10"/>
  <c r="AU44" i="10"/>
  <c r="AV44" i="10"/>
  <c r="AU33" i="10"/>
  <c r="AU23" i="10"/>
  <c r="AU24" i="10" s="1"/>
  <c r="AU25" i="10" s="1"/>
  <c r="AU26" i="10" s="1"/>
  <c r="AU27" i="10" s="1"/>
  <c r="AU28" i="10" s="1"/>
  <c r="AU29" i="10" s="1"/>
  <c r="AU30" i="10" s="1"/>
  <c r="AU31" i="10" s="1"/>
  <c r="AU32" i="10" s="1"/>
  <c r="AU22" i="10"/>
  <c r="AU21" i="10"/>
  <c r="AQ22" i="10"/>
  <c r="AR22" i="10"/>
  <c r="AQ23" i="10"/>
  <c r="AR23" i="10"/>
  <c r="AQ24" i="10"/>
  <c r="AR24" i="10"/>
  <c r="AQ25" i="10"/>
  <c r="AR25" i="10"/>
  <c r="AQ26" i="10"/>
  <c r="AR26" i="10"/>
  <c r="AQ27" i="10"/>
  <c r="AR27" i="10"/>
  <c r="AQ28" i="10"/>
  <c r="AR28" i="10"/>
  <c r="AQ29" i="10"/>
  <c r="AR29" i="10"/>
  <c r="AQ30" i="10"/>
  <c r="AR30" i="10"/>
  <c r="AQ31" i="10"/>
  <c r="AR31" i="10"/>
  <c r="AQ32" i="10"/>
  <c r="AR32" i="10"/>
  <c r="AQ33" i="10"/>
  <c r="AR33" i="10"/>
  <c r="AQ34" i="10"/>
  <c r="AR34" i="10"/>
  <c r="AQ35" i="10"/>
  <c r="AR35" i="10"/>
  <c r="AQ36" i="10"/>
  <c r="AR36" i="10"/>
  <c r="AQ37" i="10"/>
  <c r="AR37" i="10"/>
  <c r="AQ38" i="10"/>
  <c r="AR38" i="10"/>
  <c r="AQ39" i="10"/>
  <c r="AR39" i="10"/>
  <c r="AQ40" i="10"/>
  <c r="AR40" i="10"/>
  <c r="AQ41" i="10"/>
  <c r="AR41" i="10"/>
  <c r="AQ42" i="10"/>
  <c r="AR42" i="10"/>
  <c r="AQ43" i="10"/>
  <c r="AR43" i="10"/>
  <c r="AQ44" i="10"/>
  <c r="AR44" i="10"/>
  <c r="AQ21" i="10"/>
  <c r="AV33" i="10"/>
  <c r="AV21" i="10"/>
  <c r="G35" i="10"/>
  <c r="G36" i="10"/>
  <c r="G37" i="10" s="1"/>
  <c r="G38" i="10" s="1"/>
  <c r="G39" i="10" s="1"/>
  <c r="G23" i="10"/>
  <c r="G24" i="10" s="1"/>
  <c r="G25" i="10" s="1"/>
  <c r="G26" i="10" s="1"/>
  <c r="G27" i="10" s="1"/>
  <c r="G28" i="10" s="1"/>
  <c r="G29" i="10" s="1"/>
  <c r="G30" i="10" s="1"/>
  <c r="G31" i="10" s="1"/>
  <c r="G32" i="10" s="1"/>
  <c r="J34" i="10"/>
  <c r="J38" i="10" s="1"/>
  <c r="J42" i="10" s="1"/>
  <c r="J33" i="10"/>
  <c r="J37" i="10" s="1"/>
  <c r="J41" i="10" s="1"/>
  <c r="J30" i="10"/>
  <c r="J29" i="10"/>
  <c r="J28" i="10"/>
  <c r="J32" i="10" s="1"/>
  <c r="J36" i="10" s="1"/>
  <c r="J40" i="10" s="1"/>
  <c r="J44" i="10" s="1"/>
  <c r="J27" i="10"/>
  <c r="J31" i="10" s="1"/>
  <c r="J35" i="10" s="1"/>
  <c r="J39" i="10" s="1"/>
  <c r="J43" i="10" s="1"/>
  <c r="J25" i="10"/>
  <c r="AO44" i="10"/>
  <c r="AO43" i="10"/>
  <c r="AO42" i="10"/>
  <c r="AO41" i="10"/>
  <c r="AO40" i="10"/>
  <c r="AO39" i="10"/>
  <c r="AO38" i="10"/>
  <c r="AO37" i="10"/>
  <c r="AO36" i="10"/>
  <c r="AO35" i="10"/>
  <c r="AO34" i="10"/>
  <c r="G34" i="10"/>
  <c r="AO33" i="10"/>
  <c r="J22" i="10"/>
  <c r="AO32" i="10"/>
  <c r="AO31" i="10"/>
  <c r="AO30" i="10"/>
  <c r="AO29" i="10"/>
  <c r="AO28" i="10"/>
  <c r="AO27" i="10"/>
  <c r="AO26" i="10"/>
  <c r="AO25" i="10"/>
  <c r="AO24" i="10"/>
  <c r="AO23" i="10"/>
  <c r="AO22" i="10"/>
  <c r="G22" i="10"/>
  <c r="AO21" i="10"/>
  <c r="C21" i="10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G40" i="10" l="1"/>
  <c r="G41" i="10" s="1"/>
  <c r="G42" i="10" s="1"/>
  <c r="G43" i="10" s="1"/>
  <c r="G44" i="10" s="1"/>
  <c r="AV22" i="10"/>
  <c r="AV23" i="10" s="1"/>
  <c r="AV24" i="10" s="1"/>
  <c r="AV25" i="10" s="1"/>
  <c r="AV26" i="10" s="1"/>
  <c r="AV27" i="10" s="1"/>
  <c r="AV28" i="10" s="1"/>
  <c r="AV29" i="10" s="1"/>
  <c r="AV30" i="10" s="1"/>
  <c r="AV31" i="10" s="1"/>
  <c r="AV32" i="10" s="1"/>
  <c r="J24" i="10"/>
  <c r="J26" i="10" s="1"/>
  <c r="AR21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<sst xmlns="http://schemas.openxmlformats.org/spreadsheetml/2006/main" count="83" uniqueCount="28">
  <si>
    <t>Beginn</t>
  </si>
  <si>
    <t>Feld</t>
  </si>
  <si>
    <t>Beginn:</t>
  </si>
  <si>
    <t>Spielzeit:</t>
  </si>
  <si>
    <t>Pause:</t>
  </si>
  <si>
    <t>Nr.</t>
  </si>
  <si>
    <t>-</t>
  </si>
  <si>
    <t>Frühjahrsrunde F-Junioren - 1. Spieltag</t>
  </si>
  <si>
    <t>Samstag 18.04.2026</t>
  </si>
  <si>
    <t>1.</t>
  </si>
  <si>
    <t>2.</t>
  </si>
  <si>
    <t>3.</t>
  </si>
  <si>
    <t>4.</t>
  </si>
  <si>
    <t>Mannschaft 1</t>
  </si>
  <si>
    <t>Mannschaft 2</t>
  </si>
  <si>
    <t>Mannschaft 3</t>
  </si>
  <si>
    <t>Mannschaft 4</t>
  </si>
  <si>
    <t>Mannschaft 5</t>
  </si>
  <si>
    <t>Mannschaft 6</t>
  </si>
  <si>
    <t>Mannschaft 7</t>
  </si>
  <si>
    <t>TSV Ausrichter-Verein</t>
  </si>
  <si>
    <t>Mannschaft 8</t>
  </si>
  <si>
    <t>Teilnehmer Gruppe 1</t>
  </si>
  <si>
    <t>Spielpaarungen Team A</t>
  </si>
  <si>
    <t>Spielpaarungen Team B</t>
  </si>
  <si>
    <t>Teilnehmer Gruppe 2</t>
  </si>
  <si>
    <t>Gr.</t>
  </si>
  <si>
    <r>
      <rPr>
        <b/>
        <sz val="12"/>
        <color theme="1"/>
        <rFont val="Arial Narrow"/>
        <family val="2"/>
      </rPr>
      <t>Feld 1</t>
    </r>
    <r>
      <rPr>
        <sz val="12"/>
        <color theme="1"/>
        <rFont val="Arial Narrow"/>
        <family val="2"/>
      </rPr>
      <t xml:space="preserve">: 4 gegen 4 auf 2 Kleinfeld-Tore   |    </t>
    </r>
    <r>
      <rPr>
        <b/>
        <sz val="12"/>
        <color theme="1"/>
        <rFont val="Arial Narrow"/>
        <family val="2"/>
      </rPr>
      <t>Feld 2:</t>
    </r>
    <r>
      <rPr>
        <sz val="12"/>
        <color theme="1"/>
        <rFont val="Arial Narrow"/>
        <family val="2"/>
      </rPr>
      <t xml:space="preserve"> 3 gegen 3 auf insgesamt 4 Mini-Tore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</si>
</sst>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2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8"/>
      <name val="Aptos Narrow"/>
      <family val="2"/>
      <scheme val="minor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11" fillId="0" borderId="0" xfId="0" applyFont="1" applyAlignment="1">
      <alignment horizontal="center" vertical="top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28F8-599E-440D-952C-A136F059D2FB}">
  <sheetPr>
    <pageSetUpPr fitToPage="1"/>
  </sheetPr>
  <dimension ref="A1:CA44"/>
  <sheetViews>
    <sheetView tabSelected="1" view="pageBreakPreview" zoomScaleNormal="100" zoomScaleSheetLayoutView="100" workbookViewId="0">
      <selection activeCell="AM9" sqref="AM9:AR9"/>
    </sheetView>
  </sheetViews>
  <sheetFormatPr baseColWidth="10" defaultRowHeight="16.5" x14ac:dyDescent="0.3"/>
  <cols>
    <col min="1" max="76" width="2.140625" style="1" customWidth="1"/>
    <col min="77" max="16384" width="11.42578125" style="1"/>
  </cols>
  <sheetData>
    <row r="1" spans="1:78" ht="15" customHeight="1" x14ac:dyDescent="0.3">
      <c r="A1" s="10" t="e" vm="1">
        <v>#VALUE!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 t="s">
        <v>7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 t="e" vm="2">
        <v>#VALUE!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</row>
    <row r="2" spans="1:78" ht="1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</row>
    <row r="3" spans="1:78" ht="1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3" t="s">
        <v>8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</row>
    <row r="4" spans="1:78" ht="1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</row>
    <row r="5" spans="1:78" ht="1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4" t="s">
        <v>20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</row>
    <row r="6" spans="1:78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</row>
    <row r="7" spans="1:78" ht="1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</row>
    <row r="8" spans="1:78" ht="15" customHeight="1" thickBo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8" s="2" customFormat="1" ht="18.75" customHeight="1" thickBo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  <c r="S9" s="17" t="s">
        <v>2</v>
      </c>
      <c r="T9" s="18"/>
      <c r="U9" s="18"/>
      <c r="V9" s="18"/>
      <c r="W9" s="18"/>
      <c r="X9" s="18"/>
      <c r="Y9" s="19">
        <v>0.41666666666666669</v>
      </c>
      <c r="Z9" s="19"/>
      <c r="AA9" s="19"/>
      <c r="AB9" s="19"/>
      <c r="AC9" s="19"/>
      <c r="AD9" s="19"/>
      <c r="AE9" s="20"/>
      <c r="AF9" s="20"/>
      <c r="AG9" s="18" t="s">
        <v>3</v>
      </c>
      <c r="AH9" s="18"/>
      <c r="AI9" s="18"/>
      <c r="AJ9" s="18"/>
      <c r="AK9" s="18"/>
      <c r="AL9" s="18"/>
      <c r="AM9" s="21">
        <v>6</v>
      </c>
      <c r="AN9" s="21"/>
      <c r="AO9" s="21"/>
      <c r="AP9" s="21"/>
      <c r="AQ9" s="21"/>
      <c r="AR9" s="21"/>
      <c r="AS9" s="20"/>
      <c r="AT9" s="20"/>
      <c r="AU9" s="18" t="s">
        <v>4</v>
      </c>
      <c r="AV9" s="18"/>
      <c r="AW9" s="18"/>
      <c r="AX9" s="18"/>
      <c r="AY9" s="18"/>
      <c r="AZ9" s="18"/>
      <c r="BA9" s="21">
        <v>1</v>
      </c>
      <c r="BB9" s="21"/>
      <c r="BC9" s="21"/>
      <c r="BD9" s="21"/>
      <c r="BE9" s="21"/>
      <c r="BF9" s="22"/>
      <c r="BG9" s="2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Z9"/>
    </row>
    <row r="10" spans="1:78" ht="1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</row>
    <row r="11" spans="1:78" ht="15" customHeight="1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</row>
    <row r="12" spans="1:78" ht="18.75" customHeight="1" thickBot="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S12" s="61" t="s">
        <v>22</v>
      </c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9"/>
      <c r="AL12" s="7"/>
      <c r="AM12" s="7"/>
      <c r="AN12" s="8"/>
      <c r="AO12" s="61" t="s">
        <v>25</v>
      </c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3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</row>
    <row r="13" spans="1:78" ht="18.7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64" t="s">
        <v>9</v>
      </c>
      <c r="T13" s="65"/>
      <c r="U13" s="66" t="s">
        <v>13</v>
      </c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7"/>
      <c r="AK13" s="7"/>
      <c r="AL13" s="7"/>
      <c r="AM13" s="7"/>
      <c r="AN13" s="8"/>
      <c r="AO13" s="64" t="s">
        <v>9</v>
      </c>
      <c r="AP13" s="65"/>
      <c r="AQ13" s="66" t="s">
        <v>17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</row>
    <row r="14" spans="1:78" ht="18.7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23" t="s">
        <v>10</v>
      </c>
      <c r="T14" s="24"/>
      <c r="U14" s="68" t="s">
        <v>14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9"/>
      <c r="AK14" s="7"/>
      <c r="AL14" s="7"/>
      <c r="AM14" s="7"/>
      <c r="AN14" s="8"/>
      <c r="AO14" s="23" t="s">
        <v>10</v>
      </c>
      <c r="AP14" s="24"/>
      <c r="AQ14" s="68" t="s">
        <v>18</v>
      </c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9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</row>
    <row r="15" spans="1:78" ht="18.7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3" t="s">
        <v>11</v>
      </c>
      <c r="T15" s="24"/>
      <c r="U15" s="68" t="s">
        <v>15</v>
      </c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9"/>
      <c r="AK15" s="7"/>
      <c r="AL15" s="7"/>
      <c r="AM15" s="7"/>
      <c r="AN15" s="8"/>
      <c r="AO15" s="23" t="s">
        <v>11</v>
      </c>
      <c r="AP15" s="24"/>
      <c r="AQ15" s="68" t="s">
        <v>19</v>
      </c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9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</row>
    <row r="16" spans="1:78" ht="18.75" customHeight="1" thickBo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26" t="s">
        <v>12</v>
      </c>
      <c r="T16" s="27"/>
      <c r="U16" s="59" t="s">
        <v>16</v>
      </c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60"/>
      <c r="AK16" s="7"/>
      <c r="AL16" s="7"/>
      <c r="AM16" s="7"/>
      <c r="AN16" s="8"/>
      <c r="AO16" s="26" t="s">
        <v>12</v>
      </c>
      <c r="AP16" s="27"/>
      <c r="AQ16" s="59" t="s">
        <v>21</v>
      </c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60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</row>
    <row r="17" spans="1:79" ht="18.7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</row>
    <row r="18" spans="1:79" ht="18.75" customHeight="1" x14ac:dyDescent="0.3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</row>
    <row r="19" spans="1:79" ht="15" customHeight="1" thickBot="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</row>
    <row r="20" spans="1:79" ht="18.75" thickBot="1" x14ac:dyDescent="0.35">
      <c r="A20" s="36" t="s">
        <v>5</v>
      </c>
      <c r="B20" s="38"/>
      <c r="C20" s="36" t="s">
        <v>0</v>
      </c>
      <c r="D20" s="37"/>
      <c r="E20" s="37"/>
      <c r="F20" s="38"/>
      <c r="G20" s="37" t="s">
        <v>1</v>
      </c>
      <c r="H20" s="37"/>
      <c r="I20" s="37"/>
      <c r="J20" s="36" t="s">
        <v>26</v>
      </c>
      <c r="K20" s="38"/>
      <c r="L20" s="36" t="s">
        <v>23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8"/>
      <c r="AK20" s="9"/>
      <c r="AL20" s="7"/>
      <c r="AM20" s="7"/>
      <c r="AN20" s="8"/>
      <c r="AO20" s="36" t="s">
        <v>5</v>
      </c>
      <c r="AP20" s="38"/>
      <c r="AQ20" s="36" t="s">
        <v>0</v>
      </c>
      <c r="AR20" s="37"/>
      <c r="AS20" s="37"/>
      <c r="AT20" s="38"/>
      <c r="AU20" s="37" t="s">
        <v>1</v>
      </c>
      <c r="AV20" s="37"/>
      <c r="AW20" s="37"/>
      <c r="AX20" s="36" t="s">
        <v>26</v>
      </c>
      <c r="AY20" s="38"/>
      <c r="AZ20" s="36" t="s">
        <v>24</v>
      </c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8"/>
    </row>
    <row r="21" spans="1:79" ht="18.75" customHeight="1" x14ac:dyDescent="0.3">
      <c r="A21" s="30">
        <v>1</v>
      </c>
      <c r="B21" s="32"/>
      <c r="C21" s="33">
        <f>Y9</f>
        <v>0.41666666666666669</v>
      </c>
      <c r="D21" s="34"/>
      <c r="E21" s="34"/>
      <c r="F21" s="35"/>
      <c r="G21" s="31">
        <v>1</v>
      </c>
      <c r="H21" s="31"/>
      <c r="I21" s="31"/>
      <c r="J21" s="30">
        <v>1</v>
      </c>
      <c r="K21" s="32"/>
      <c r="L21" s="48" t="str">
        <f>VLOOKUP($BZ21&amp;".",$S$13:$AJ$16,3,0)&amp;"A"</f>
        <v>Mannschaft 1A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5" t="s">
        <v>6</v>
      </c>
      <c r="Y21" s="28" t="str">
        <f>VLOOKUP($CA21&amp;".",$S$13:$AJ$16,3,0)&amp;"A"</f>
        <v>Mannschaft 2A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/>
      <c r="AK21" s="9"/>
      <c r="AL21" s="7"/>
      <c r="AM21" s="7"/>
      <c r="AN21" s="8"/>
      <c r="AO21" s="30">
        <f t="shared" ref="AO21:AO44" si="0">A21</f>
        <v>1</v>
      </c>
      <c r="AP21" s="32"/>
      <c r="AQ21" s="33">
        <f>C21</f>
        <v>0.41666666666666669</v>
      </c>
      <c r="AR21" s="34">
        <f>C21</f>
        <v>0.41666666666666669</v>
      </c>
      <c r="AS21" s="34"/>
      <c r="AT21" s="35"/>
      <c r="AU21" s="30">
        <f>G33</f>
        <v>2</v>
      </c>
      <c r="AV21" s="31">
        <f>G33</f>
        <v>2</v>
      </c>
      <c r="AW21" s="32"/>
      <c r="AX21" s="30">
        <f>J21</f>
        <v>1</v>
      </c>
      <c r="AY21" s="32"/>
      <c r="AZ21" s="48" t="str">
        <f>VLOOKUP($BZ21&amp;".",$S$13:$AJ$16,3,0)&amp;"B"</f>
        <v>Mannschaft 1B</v>
      </c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5" t="s">
        <v>6</v>
      </c>
      <c r="BM21" s="28" t="str">
        <f>VLOOKUP($CA21&amp;".",$S$13:$AJ$16,3,0)&amp;"B"</f>
        <v>Mannschaft 2B</v>
      </c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9"/>
      <c r="BZ21" s="6">
        <v>1</v>
      </c>
      <c r="CA21" s="6">
        <v>2</v>
      </c>
    </row>
    <row r="22" spans="1:79" ht="18.75" customHeight="1" x14ac:dyDescent="0.3">
      <c r="A22" s="39">
        <v>2</v>
      </c>
      <c r="B22" s="41"/>
      <c r="C22" s="42">
        <f>C21+($AM$9/1440)+($BA$9/1440)</f>
        <v>0.42152777777777778</v>
      </c>
      <c r="D22" s="40"/>
      <c r="E22" s="40"/>
      <c r="F22" s="41"/>
      <c r="G22" s="40">
        <f>G21</f>
        <v>1</v>
      </c>
      <c r="H22" s="40"/>
      <c r="I22" s="40"/>
      <c r="J22" s="39">
        <f>J21</f>
        <v>1</v>
      </c>
      <c r="K22" s="41"/>
      <c r="L22" s="45" t="str">
        <f>VLOOKUP($BZ22&amp;".",$S$13:$AJ$16,3,0)&amp;"A"</f>
        <v>Mannschaft 4A</v>
      </c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" t="s">
        <v>6</v>
      </c>
      <c r="Y22" s="46" t="str">
        <f>VLOOKUP($CA22&amp;".",$S$13:$AJ$16,3,0)&amp;"A"</f>
        <v>Mannschaft 3A</v>
      </c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7"/>
      <c r="AK22" s="9"/>
      <c r="AL22" s="7"/>
      <c r="AM22" s="7"/>
      <c r="AN22" s="8"/>
      <c r="AO22" s="39">
        <f t="shared" si="0"/>
        <v>2</v>
      </c>
      <c r="AP22" s="41"/>
      <c r="AQ22" s="42">
        <f t="shared" ref="AQ22:AQ44" si="1">C22</f>
        <v>0.42152777777777778</v>
      </c>
      <c r="AR22" s="43">
        <f t="shared" ref="AR22:AR44" si="2">C22</f>
        <v>0.42152777777777778</v>
      </c>
      <c r="AS22" s="43"/>
      <c r="AT22" s="44"/>
      <c r="AU22" s="39">
        <f>AU21</f>
        <v>2</v>
      </c>
      <c r="AV22" s="40">
        <f>AV21</f>
        <v>2</v>
      </c>
      <c r="AW22" s="41"/>
      <c r="AX22" s="39">
        <f t="shared" ref="AX22:AX44" si="3">J22</f>
        <v>1</v>
      </c>
      <c r="AY22" s="41"/>
      <c r="AZ22" s="45" t="str">
        <f>VLOOKUP($BZ22&amp;".",$S$13:$AJ$16,3,0)&amp;"B"</f>
        <v>Mannschaft 4B</v>
      </c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3" t="s">
        <v>6</v>
      </c>
      <c r="BM22" s="46" t="str">
        <f>VLOOKUP($CA22&amp;".",$S$13:$AJ$16,3,0)&amp;"B"</f>
        <v>Mannschaft 3B</v>
      </c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7"/>
      <c r="BZ22" s="6">
        <v>4</v>
      </c>
      <c r="CA22" s="6">
        <v>3</v>
      </c>
    </row>
    <row r="23" spans="1:79" ht="18.75" customHeight="1" x14ac:dyDescent="0.3">
      <c r="A23" s="39">
        <v>3</v>
      </c>
      <c r="B23" s="41"/>
      <c r="C23" s="42">
        <f t="shared" ref="C23:C44" si="4">C22+($AM$9/1440)+($BA$9/1440)</f>
        <v>0.42638888888888887</v>
      </c>
      <c r="D23" s="43"/>
      <c r="E23" s="43"/>
      <c r="F23" s="44"/>
      <c r="G23" s="39">
        <f t="shared" ref="G23:G32" si="5">G22</f>
        <v>1</v>
      </c>
      <c r="H23" s="40"/>
      <c r="I23" s="41"/>
      <c r="J23" s="39">
        <v>2</v>
      </c>
      <c r="K23" s="41"/>
      <c r="L23" s="45" t="str">
        <f>VLOOKUP($BZ23&amp;".",$AO$13:$BF$16,3,0)&amp;"A"</f>
        <v>Mannschaft 5A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3" t="s">
        <v>6</v>
      </c>
      <c r="Y23" s="46" t="str">
        <f>VLOOKUP($CA23&amp;".",$AO$13:$BF$16,3,0)&amp;"A"</f>
        <v>Mannschaft 6A</v>
      </c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7"/>
      <c r="AK23" s="9"/>
      <c r="AL23" s="7"/>
      <c r="AM23" s="7"/>
      <c r="AN23" s="8"/>
      <c r="AO23" s="39">
        <f t="shared" si="0"/>
        <v>3</v>
      </c>
      <c r="AP23" s="41"/>
      <c r="AQ23" s="42">
        <f t="shared" si="1"/>
        <v>0.42638888888888887</v>
      </c>
      <c r="AR23" s="43">
        <f t="shared" si="2"/>
        <v>0.42638888888888887</v>
      </c>
      <c r="AS23" s="43"/>
      <c r="AT23" s="44"/>
      <c r="AU23" s="39">
        <f t="shared" ref="AU23:AU32" si="6">AU22</f>
        <v>2</v>
      </c>
      <c r="AV23" s="40">
        <f t="shared" ref="AV23:AV32" si="7">AV22</f>
        <v>2</v>
      </c>
      <c r="AW23" s="41"/>
      <c r="AX23" s="39">
        <f t="shared" si="3"/>
        <v>2</v>
      </c>
      <c r="AY23" s="41"/>
      <c r="AZ23" s="45" t="str">
        <f>VLOOKUP($BZ23&amp;".",$AO$13:$BF$16,3,0)&amp;"B"</f>
        <v>Mannschaft 5B</v>
      </c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3" t="s">
        <v>6</v>
      </c>
      <c r="BM23" s="46" t="str">
        <f>VLOOKUP($CA23&amp;".",$AO$13:$BF$16,3,0)&amp;"B"</f>
        <v>Mannschaft 6B</v>
      </c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7"/>
      <c r="BZ23" s="1">
        <v>1</v>
      </c>
      <c r="CA23" s="1">
        <v>2</v>
      </c>
    </row>
    <row r="24" spans="1:79" ht="18.75" customHeight="1" x14ac:dyDescent="0.3">
      <c r="A24" s="39">
        <v>4</v>
      </c>
      <c r="B24" s="41"/>
      <c r="C24" s="42">
        <f t="shared" si="4"/>
        <v>0.43124999999999997</v>
      </c>
      <c r="D24" s="43"/>
      <c r="E24" s="43"/>
      <c r="F24" s="44"/>
      <c r="G24" s="39">
        <f t="shared" si="5"/>
        <v>1</v>
      </c>
      <c r="H24" s="40"/>
      <c r="I24" s="41"/>
      <c r="J24" s="39">
        <f t="shared" ref="J24" si="8">J23</f>
        <v>2</v>
      </c>
      <c r="K24" s="41"/>
      <c r="L24" s="45" t="str">
        <f>VLOOKUP($BZ24&amp;".",$AO$13:$BF$16,3,0)&amp;"A"</f>
        <v>Mannschaft 8A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3" t="s">
        <v>6</v>
      </c>
      <c r="Y24" s="46" t="str">
        <f>VLOOKUP($CA24&amp;".",$AO$13:$BF$16,3,0)&amp;"A"</f>
        <v>Mannschaft 7A</v>
      </c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7"/>
      <c r="AK24" s="9"/>
      <c r="AL24" s="7"/>
      <c r="AM24" s="7"/>
      <c r="AN24" s="8"/>
      <c r="AO24" s="39">
        <f t="shared" si="0"/>
        <v>4</v>
      </c>
      <c r="AP24" s="41"/>
      <c r="AQ24" s="42">
        <f t="shared" si="1"/>
        <v>0.43124999999999997</v>
      </c>
      <c r="AR24" s="43">
        <f t="shared" si="2"/>
        <v>0.43124999999999997</v>
      </c>
      <c r="AS24" s="43"/>
      <c r="AT24" s="44"/>
      <c r="AU24" s="39">
        <f t="shared" si="6"/>
        <v>2</v>
      </c>
      <c r="AV24" s="40">
        <f t="shared" si="7"/>
        <v>2</v>
      </c>
      <c r="AW24" s="41"/>
      <c r="AX24" s="39">
        <f t="shared" si="3"/>
        <v>2</v>
      </c>
      <c r="AY24" s="41"/>
      <c r="AZ24" s="45" t="str">
        <f>VLOOKUP($BZ24&amp;".",$AO$13:$BF$16,3,0)&amp;"B"</f>
        <v>Mannschaft 8B</v>
      </c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3" t="s">
        <v>6</v>
      </c>
      <c r="BM24" s="46" t="str">
        <f>VLOOKUP($CA24&amp;".",$AO$13:$BF$16,3,0)&amp;"B"</f>
        <v>Mannschaft 7B</v>
      </c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7"/>
      <c r="BZ24" s="1">
        <v>4</v>
      </c>
      <c r="CA24" s="1">
        <v>3</v>
      </c>
    </row>
    <row r="25" spans="1:79" ht="18.75" customHeight="1" x14ac:dyDescent="0.3">
      <c r="A25" s="39">
        <v>5</v>
      </c>
      <c r="B25" s="41"/>
      <c r="C25" s="42">
        <f t="shared" si="4"/>
        <v>0.43611111111111106</v>
      </c>
      <c r="D25" s="43"/>
      <c r="E25" s="43"/>
      <c r="F25" s="44"/>
      <c r="G25" s="39">
        <f t="shared" si="5"/>
        <v>1</v>
      </c>
      <c r="H25" s="40"/>
      <c r="I25" s="41"/>
      <c r="J25" s="39">
        <f>J21</f>
        <v>1</v>
      </c>
      <c r="K25" s="41"/>
      <c r="L25" s="45" t="str">
        <f>VLOOKUP($BZ25&amp;".",$S$13:$AJ$16,3,0)&amp;"A"</f>
        <v>Mannschaft 3A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3" t="s">
        <v>6</v>
      </c>
      <c r="Y25" s="46" t="str">
        <f>VLOOKUP($CA25&amp;".",$S$13:$AJ$16,3,0)&amp;"A"</f>
        <v>Mannschaft 1A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7"/>
      <c r="AK25" s="9"/>
      <c r="AL25" s="7"/>
      <c r="AM25" s="7"/>
      <c r="AN25" s="8"/>
      <c r="AO25" s="39">
        <f t="shared" si="0"/>
        <v>5</v>
      </c>
      <c r="AP25" s="41"/>
      <c r="AQ25" s="42">
        <f t="shared" si="1"/>
        <v>0.43611111111111106</v>
      </c>
      <c r="AR25" s="43">
        <f t="shared" si="2"/>
        <v>0.43611111111111106</v>
      </c>
      <c r="AS25" s="43"/>
      <c r="AT25" s="44"/>
      <c r="AU25" s="39">
        <f t="shared" si="6"/>
        <v>2</v>
      </c>
      <c r="AV25" s="40">
        <f t="shared" si="7"/>
        <v>2</v>
      </c>
      <c r="AW25" s="41"/>
      <c r="AX25" s="39">
        <f t="shared" si="3"/>
        <v>1</v>
      </c>
      <c r="AY25" s="41"/>
      <c r="AZ25" s="45" t="str">
        <f>VLOOKUP($BZ25&amp;".",$S$13:$AJ$16,3,0)&amp;"B"</f>
        <v>Mannschaft 3B</v>
      </c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3" t="s">
        <v>6</v>
      </c>
      <c r="BM25" s="46" t="str">
        <f>VLOOKUP($CA25&amp;".",$S$13:$AJ$16,3,0)&amp;"B"</f>
        <v>Mannschaft 1B</v>
      </c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7"/>
      <c r="BZ25" s="6">
        <v>3</v>
      </c>
      <c r="CA25" s="6">
        <v>1</v>
      </c>
    </row>
    <row r="26" spans="1:79" ht="18.75" customHeight="1" x14ac:dyDescent="0.3">
      <c r="A26" s="39">
        <v>6</v>
      </c>
      <c r="B26" s="41"/>
      <c r="C26" s="42">
        <f t="shared" si="4"/>
        <v>0.44097222222222215</v>
      </c>
      <c r="D26" s="43"/>
      <c r="E26" s="43"/>
      <c r="F26" s="44"/>
      <c r="G26" s="39">
        <f t="shared" si="5"/>
        <v>1</v>
      </c>
      <c r="H26" s="40"/>
      <c r="I26" s="41"/>
      <c r="J26" s="39">
        <f>J25</f>
        <v>1</v>
      </c>
      <c r="K26" s="41"/>
      <c r="L26" s="45" t="str">
        <f>VLOOKUP($BZ26&amp;".",$S$13:$AJ$16,3,0)&amp;"A"</f>
        <v>Mannschaft 4A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3" t="s">
        <v>6</v>
      </c>
      <c r="Y26" s="46" t="str">
        <f>VLOOKUP($CA26&amp;".",$S$13:$AJ$16,3,0)&amp;"A"</f>
        <v>Mannschaft 2A</v>
      </c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7"/>
      <c r="AK26" s="9"/>
      <c r="AL26" s="7"/>
      <c r="AM26" s="7"/>
      <c r="AN26" s="8"/>
      <c r="AO26" s="39">
        <f t="shared" si="0"/>
        <v>6</v>
      </c>
      <c r="AP26" s="41"/>
      <c r="AQ26" s="42">
        <f t="shared" si="1"/>
        <v>0.44097222222222215</v>
      </c>
      <c r="AR26" s="43">
        <f t="shared" si="2"/>
        <v>0.44097222222222215</v>
      </c>
      <c r="AS26" s="43"/>
      <c r="AT26" s="44"/>
      <c r="AU26" s="39">
        <f t="shared" si="6"/>
        <v>2</v>
      </c>
      <c r="AV26" s="40">
        <f t="shared" si="7"/>
        <v>2</v>
      </c>
      <c r="AW26" s="41"/>
      <c r="AX26" s="39">
        <f t="shared" si="3"/>
        <v>1</v>
      </c>
      <c r="AY26" s="41"/>
      <c r="AZ26" s="45" t="str">
        <f>VLOOKUP($BZ26&amp;".",$S$13:$AJ$16,3,0)&amp;"B"</f>
        <v>Mannschaft 4B</v>
      </c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3" t="s">
        <v>6</v>
      </c>
      <c r="BM26" s="46" t="str">
        <f>VLOOKUP($CA26&amp;".",$S$13:$AJ$16,3,0)&amp;"B"</f>
        <v>Mannschaft 2B</v>
      </c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7"/>
      <c r="BZ26" s="6">
        <v>4</v>
      </c>
      <c r="CA26" s="6">
        <v>2</v>
      </c>
    </row>
    <row r="27" spans="1:79" ht="18.75" customHeight="1" x14ac:dyDescent="0.3">
      <c r="A27" s="39">
        <v>7</v>
      </c>
      <c r="B27" s="41"/>
      <c r="C27" s="42">
        <f t="shared" si="4"/>
        <v>0.44583333333333325</v>
      </c>
      <c r="D27" s="43"/>
      <c r="E27" s="43"/>
      <c r="F27" s="44"/>
      <c r="G27" s="39">
        <f t="shared" si="5"/>
        <v>1</v>
      </c>
      <c r="H27" s="40"/>
      <c r="I27" s="41"/>
      <c r="J27" s="39">
        <f t="shared" ref="J27:J44" si="9">J23</f>
        <v>2</v>
      </c>
      <c r="K27" s="41"/>
      <c r="L27" s="45" t="str">
        <f>VLOOKUP($BZ27&amp;".",$AO$13:$BF$16,3,0)&amp;"A"</f>
        <v>Mannschaft 7A</v>
      </c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3" t="s">
        <v>6</v>
      </c>
      <c r="Y27" s="46" t="str">
        <f>VLOOKUP($CA27&amp;".",$AO$13:$BF$16,3,0)&amp;"A"</f>
        <v>Mannschaft 5A</v>
      </c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7"/>
      <c r="AK27" s="9"/>
      <c r="AL27" s="7"/>
      <c r="AM27" s="7"/>
      <c r="AN27" s="8"/>
      <c r="AO27" s="39">
        <f t="shared" si="0"/>
        <v>7</v>
      </c>
      <c r="AP27" s="41"/>
      <c r="AQ27" s="42">
        <f t="shared" si="1"/>
        <v>0.44583333333333325</v>
      </c>
      <c r="AR27" s="43">
        <f t="shared" si="2"/>
        <v>0.44583333333333325</v>
      </c>
      <c r="AS27" s="43"/>
      <c r="AT27" s="44"/>
      <c r="AU27" s="39">
        <f t="shared" si="6"/>
        <v>2</v>
      </c>
      <c r="AV27" s="40">
        <f t="shared" si="7"/>
        <v>2</v>
      </c>
      <c r="AW27" s="41"/>
      <c r="AX27" s="39">
        <f t="shared" si="3"/>
        <v>2</v>
      </c>
      <c r="AY27" s="41"/>
      <c r="AZ27" s="45" t="str">
        <f>VLOOKUP($BZ27&amp;".",$AO$13:$BF$16,3,0)&amp;"B"</f>
        <v>Mannschaft 7B</v>
      </c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3" t="s">
        <v>6</v>
      </c>
      <c r="BM27" s="46" t="str">
        <f>VLOOKUP($CA27&amp;".",$AO$13:$BF$16,3,0)&amp;"B"</f>
        <v>Mannschaft 5B</v>
      </c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7"/>
      <c r="BZ27" s="1">
        <v>3</v>
      </c>
      <c r="CA27" s="1">
        <v>1</v>
      </c>
    </row>
    <row r="28" spans="1:79" ht="18.75" customHeight="1" x14ac:dyDescent="0.3">
      <c r="A28" s="39">
        <v>8</v>
      </c>
      <c r="B28" s="41"/>
      <c r="C28" s="42">
        <f t="shared" si="4"/>
        <v>0.45069444444444434</v>
      </c>
      <c r="D28" s="43"/>
      <c r="E28" s="43"/>
      <c r="F28" s="44"/>
      <c r="G28" s="39">
        <f t="shared" si="5"/>
        <v>1</v>
      </c>
      <c r="H28" s="40"/>
      <c r="I28" s="41"/>
      <c r="J28" s="39">
        <f t="shared" si="9"/>
        <v>2</v>
      </c>
      <c r="K28" s="41"/>
      <c r="L28" s="45" t="str">
        <f>VLOOKUP($BZ28&amp;".",$AO$13:$BF$16,3,0)&amp;"A"</f>
        <v>Mannschaft 8A</v>
      </c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3" t="s">
        <v>6</v>
      </c>
      <c r="Y28" s="46" t="str">
        <f>VLOOKUP($CA28&amp;".",$AO$13:$BF$16,3,0)&amp;"A"</f>
        <v>Mannschaft 6A</v>
      </c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7"/>
      <c r="AK28" s="9"/>
      <c r="AL28" s="7"/>
      <c r="AM28" s="7"/>
      <c r="AN28" s="8"/>
      <c r="AO28" s="39">
        <f t="shared" si="0"/>
        <v>8</v>
      </c>
      <c r="AP28" s="41"/>
      <c r="AQ28" s="42">
        <f t="shared" si="1"/>
        <v>0.45069444444444434</v>
      </c>
      <c r="AR28" s="43">
        <f t="shared" si="2"/>
        <v>0.45069444444444434</v>
      </c>
      <c r="AS28" s="43"/>
      <c r="AT28" s="44"/>
      <c r="AU28" s="39">
        <f t="shared" si="6"/>
        <v>2</v>
      </c>
      <c r="AV28" s="40">
        <f t="shared" si="7"/>
        <v>2</v>
      </c>
      <c r="AW28" s="41"/>
      <c r="AX28" s="39">
        <f t="shared" si="3"/>
        <v>2</v>
      </c>
      <c r="AY28" s="41"/>
      <c r="AZ28" s="45" t="str">
        <f>VLOOKUP($BZ28&amp;".",$AO$13:$BF$16,3,0)&amp;"B"</f>
        <v>Mannschaft 8B</v>
      </c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3" t="s">
        <v>6</v>
      </c>
      <c r="BM28" s="46" t="str">
        <f>VLOOKUP($CA28&amp;".",$AO$13:$BF$16,3,0)&amp;"B"</f>
        <v>Mannschaft 6B</v>
      </c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7"/>
      <c r="BZ28" s="1">
        <v>4</v>
      </c>
      <c r="CA28" s="1">
        <v>2</v>
      </c>
    </row>
    <row r="29" spans="1:79" ht="18.75" customHeight="1" x14ac:dyDescent="0.3">
      <c r="A29" s="39">
        <v>9</v>
      </c>
      <c r="B29" s="41"/>
      <c r="C29" s="42">
        <f t="shared" si="4"/>
        <v>0.45555555555555544</v>
      </c>
      <c r="D29" s="43"/>
      <c r="E29" s="43"/>
      <c r="F29" s="44"/>
      <c r="G29" s="39">
        <f t="shared" si="5"/>
        <v>1</v>
      </c>
      <c r="H29" s="40"/>
      <c r="I29" s="41"/>
      <c r="J29" s="39">
        <f t="shared" si="9"/>
        <v>1</v>
      </c>
      <c r="K29" s="41"/>
      <c r="L29" s="45" t="str">
        <f>VLOOKUP($BZ29&amp;".",$S$13:$AJ$16,3,0)&amp;"A"</f>
        <v>Mannschaft 4A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3" t="s">
        <v>6</v>
      </c>
      <c r="Y29" s="46" t="str">
        <f>VLOOKUP($CA29&amp;".",$S$13:$AJ$16,3,0)&amp;"A"</f>
        <v>Mannschaft 1A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7"/>
      <c r="AK29" s="9"/>
      <c r="AL29" s="7"/>
      <c r="AM29" s="7"/>
      <c r="AN29" s="8"/>
      <c r="AO29" s="39">
        <f t="shared" si="0"/>
        <v>9</v>
      </c>
      <c r="AP29" s="41"/>
      <c r="AQ29" s="42">
        <f t="shared" si="1"/>
        <v>0.45555555555555544</v>
      </c>
      <c r="AR29" s="43">
        <f t="shared" si="2"/>
        <v>0.45555555555555544</v>
      </c>
      <c r="AS29" s="43"/>
      <c r="AT29" s="44"/>
      <c r="AU29" s="39">
        <f t="shared" si="6"/>
        <v>2</v>
      </c>
      <c r="AV29" s="40">
        <f t="shared" si="7"/>
        <v>2</v>
      </c>
      <c r="AW29" s="41"/>
      <c r="AX29" s="39">
        <f t="shared" si="3"/>
        <v>1</v>
      </c>
      <c r="AY29" s="41"/>
      <c r="AZ29" s="45" t="str">
        <f>VLOOKUP($BZ29&amp;".",$S$13:$AJ$16,3,0)&amp;"B"</f>
        <v>Mannschaft 4B</v>
      </c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3" t="s">
        <v>6</v>
      </c>
      <c r="BM29" s="46" t="str">
        <f>VLOOKUP($CA29&amp;".",$S$13:$AJ$16,3,0)&amp;"B"</f>
        <v>Mannschaft 1B</v>
      </c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7"/>
      <c r="BZ29" s="6">
        <v>4</v>
      </c>
      <c r="CA29" s="6">
        <v>1</v>
      </c>
    </row>
    <row r="30" spans="1:79" ht="18.75" customHeight="1" x14ac:dyDescent="0.3">
      <c r="A30" s="39">
        <v>10</v>
      </c>
      <c r="B30" s="41"/>
      <c r="C30" s="42">
        <f t="shared" si="4"/>
        <v>0.46041666666666653</v>
      </c>
      <c r="D30" s="43"/>
      <c r="E30" s="43"/>
      <c r="F30" s="44"/>
      <c r="G30" s="39">
        <f t="shared" si="5"/>
        <v>1</v>
      </c>
      <c r="H30" s="40"/>
      <c r="I30" s="41"/>
      <c r="J30" s="39">
        <f t="shared" si="9"/>
        <v>1</v>
      </c>
      <c r="K30" s="41"/>
      <c r="L30" s="45" t="str">
        <f>VLOOKUP($BZ30&amp;".",$S$13:$AJ$16,3,0)&amp;"A"</f>
        <v>Mannschaft 2A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3" t="s">
        <v>6</v>
      </c>
      <c r="Y30" s="46" t="str">
        <f>VLOOKUP($CA30&amp;".",$S$13:$AJ$16,3,0)&amp;"A"</f>
        <v>Mannschaft 3A</v>
      </c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7"/>
      <c r="AK30" s="9"/>
      <c r="AL30" s="7"/>
      <c r="AM30" s="7"/>
      <c r="AN30" s="8"/>
      <c r="AO30" s="39">
        <f t="shared" si="0"/>
        <v>10</v>
      </c>
      <c r="AP30" s="41"/>
      <c r="AQ30" s="42">
        <f t="shared" si="1"/>
        <v>0.46041666666666653</v>
      </c>
      <c r="AR30" s="43">
        <f t="shared" si="2"/>
        <v>0.46041666666666653</v>
      </c>
      <c r="AS30" s="43"/>
      <c r="AT30" s="44"/>
      <c r="AU30" s="39">
        <f t="shared" si="6"/>
        <v>2</v>
      </c>
      <c r="AV30" s="40">
        <f t="shared" si="7"/>
        <v>2</v>
      </c>
      <c r="AW30" s="41"/>
      <c r="AX30" s="39">
        <f t="shared" si="3"/>
        <v>1</v>
      </c>
      <c r="AY30" s="41"/>
      <c r="AZ30" s="45" t="str">
        <f>VLOOKUP($BZ30&amp;".",$S$13:$AJ$16,3,0)&amp;"B"</f>
        <v>Mannschaft 2B</v>
      </c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3" t="s">
        <v>6</v>
      </c>
      <c r="BM30" s="46" t="str">
        <f>VLOOKUP($CA30&amp;".",$S$13:$AJ$16,3,0)&amp;"B"</f>
        <v>Mannschaft 3B</v>
      </c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7"/>
      <c r="BZ30" s="6">
        <v>2</v>
      </c>
      <c r="CA30" s="6">
        <v>3</v>
      </c>
    </row>
    <row r="31" spans="1:79" ht="18.75" customHeight="1" x14ac:dyDescent="0.3">
      <c r="A31" s="39">
        <v>11</v>
      </c>
      <c r="B31" s="41"/>
      <c r="C31" s="42">
        <f t="shared" si="4"/>
        <v>0.46527777777777762</v>
      </c>
      <c r="D31" s="43"/>
      <c r="E31" s="43"/>
      <c r="F31" s="44"/>
      <c r="G31" s="39">
        <f t="shared" si="5"/>
        <v>1</v>
      </c>
      <c r="H31" s="40"/>
      <c r="I31" s="41"/>
      <c r="J31" s="39">
        <f t="shared" si="9"/>
        <v>2</v>
      </c>
      <c r="K31" s="41"/>
      <c r="L31" s="45" t="str">
        <f>VLOOKUP($BZ31&amp;".",$AO$13:$BF$16,3,0)&amp;"A"</f>
        <v>Mannschaft 8A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3" t="s">
        <v>6</v>
      </c>
      <c r="Y31" s="46" t="str">
        <f>VLOOKUP($CA31&amp;".",$AO$13:$BF$16,3,0)&amp;"A"</f>
        <v>Mannschaft 5A</v>
      </c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7"/>
      <c r="AK31" s="9"/>
      <c r="AL31" s="7"/>
      <c r="AM31" s="7"/>
      <c r="AN31" s="8"/>
      <c r="AO31" s="39">
        <f t="shared" si="0"/>
        <v>11</v>
      </c>
      <c r="AP31" s="41"/>
      <c r="AQ31" s="42">
        <f t="shared" si="1"/>
        <v>0.46527777777777762</v>
      </c>
      <c r="AR31" s="43">
        <f t="shared" si="2"/>
        <v>0.46527777777777762</v>
      </c>
      <c r="AS31" s="43"/>
      <c r="AT31" s="44"/>
      <c r="AU31" s="39">
        <f t="shared" si="6"/>
        <v>2</v>
      </c>
      <c r="AV31" s="40">
        <f t="shared" si="7"/>
        <v>2</v>
      </c>
      <c r="AW31" s="41"/>
      <c r="AX31" s="39">
        <f t="shared" si="3"/>
        <v>2</v>
      </c>
      <c r="AY31" s="41"/>
      <c r="AZ31" s="45" t="str">
        <f>VLOOKUP($BZ31&amp;".",$AO$13:$BF$16,3,0)&amp;"B"</f>
        <v>Mannschaft 8B</v>
      </c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3" t="s">
        <v>6</v>
      </c>
      <c r="BM31" s="46" t="str">
        <f>VLOOKUP($CA31&amp;".",$AO$13:$BF$16,3,0)&amp;"B"</f>
        <v>Mannschaft 5B</v>
      </c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7"/>
      <c r="BZ31" s="1">
        <v>4</v>
      </c>
      <c r="CA31" s="1">
        <v>1</v>
      </c>
    </row>
    <row r="32" spans="1:79" ht="18.75" customHeight="1" thickBot="1" x14ac:dyDescent="0.35">
      <c r="A32" s="49">
        <v>12</v>
      </c>
      <c r="B32" s="51"/>
      <c r="C32" s="52">
        <f t="shared" si="4"/>
        <v>0.47013888888888872</v>
      </c>
      <c r="D32" s="53"/>
      <c r="E32" s="53"/>
      <c r="F32" s="54"/>
      <c r="G32" s="49">
        <f t="shared" si="5"/>
        <v>1</v>
      </c>
      <c r="H32" s="50"/>
      <c r="I32" s="51"/>
      <c r="J32" s="49">
        <f t="shared" si="9"/>
        <v>2</v>
      </c>
      <c r="K32" s="51"/>
      <c r="L32" s="55" t="str">
        <f>VLOOKUP($BZ32&amp;".",$AO$13:$BF$16,3,0)&amp;"A"</f>
        <v>Mannschaft 6A</v>
      </c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4" t="s">
        <v>6</v>
      </c>
      <c r="Y32" s="56" t="str">
        <f>VLOOKUP($CA32&amp;".",$AO$13:$BF$16,3,0)&amp;"A"</f>
        <v>Mannschaft 7A</v>
      </c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7"/>
      <c r="AK32" s="9"/>
      <c r="AL32" s="7"/>
      <c r="AM32" s="7"/>
      <c r="AN32" s="8"/>
      <c r="AO32" s="49">
        <f t="shared" si="0"/>
        <v>12</v>
      </c>
      <c r="AP32" s="51"/>
      <c r="AQ32" s="52">
        <f t="shared" si="1"/>
        <v>0.47013888888888872</v>
      </c>
      <c r="AR32" s="53">
        <f t="shared" si="2"/>
        <v>0.47013888888888872</v>
      </c>
      <c r="AS32" s="53"/>
      <c r="AT32" s="54"/>
      <c r="AU32" s="49">
        <f t="shared" si="6"/>
        <v>2</v>
      </c>
      <c r="AV32" s="50">
        <f t="shared" si="7"/>
        <v>2</v>
      </c>
      <c r="AW32" s="51"/>
      <c r="AX32" s="49">
        <f t="shared" si="3"/>
        <v>2</v>
      </c>
      <c r="AY32" s="51"/>
      <c r="AZ32" s="55" t="str">
        <f>VLOOKUP($BZ32&amp;".",$AO$13:$BF$16,3,0)&amp;"B"</f>
        <v>Mannschaft 6B</v>
      </c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4" t="s">
        <v>6</v>
      </c>
      <c r="BM32" s="56" t="str">
        <f>VLOOKUP($CA32&amp;".",$AO$13:$BF$16,3,0)&amp;"B"</f>
        <v>Mannschaft 7B</v>
      </c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7"/>
      <c r="BZ32" s="1">
        <v>2</v>
      </c>
      <c r="CA32" s="1">
        <v>3</v>
      </c>
    </row>
    <row r="33" spans="1:79" ht="18.75" customHeight="1" x14ac:dyDescent="0.3">
      <c r="A33" s="39">
        <v>13</v>
      </c>
      <c r="B33" s="41"/>
      <c r="C33" s="42">
        <f t="shared" si="4"/>
        <v>0.47499999999999981</v>
      </c>
      <c r="D33" s="43"/>
      <c r="E33" s="43"/>
      <c r="F33" s="44"/>
      <c r="G33" s="40">
        <v>2</v>
      </c>
      <c r="H33" s="40"/>
      <c r="I33" s="40"/>
      <c r="J33" s="39">
        <f t="shared" si="9"/>
        <v>1</v>
      </c>
      <c r="K33" s="41"/>
      <c r="L33" s="45" t="str">
        <f>VLOOKUP($BZ33&amp;".",$S$13:$AJ$16,3,0)&amp;"A"</f>
        <v>Mannschaft 1A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3" t="s">
        <v>6</v>
      </c>
      <c r="Y33" s="46" t="str">
        <f>VLOOKUP($CA33&amp;".",$S$13:$AJ$16,3,0)&amp;"A"</f>
        <v>Mannschaft 2A</v>
      </c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7"/>
      <c r="AK33" s="9"/>
      <c r="AL33" s="7"/>
      <c r="AM33" s="7"/>
      <c r="AN33" s="8"/>
      <c r="AO33" s="30">
        <f t="shared" si="0"/>
        <v>13</v>
      </c>
      <c r="AP33" s="32"/>
      <c r="AQ33" s="33">
        <f t="shared" si="1"/>
        <v>0.47499999999999981</v>
      </c>
      <c r="AR33" s="34">
        <f t="shared" si="2"/>
        <v>0.47499999999999981</v>
      </c>
      <c r="AS33" s="34"/>
      <c r="AT33" s="35"/>
      <c r="AU33" s="30">
        <f>G21</f>
        <v>1</v>
      </c>
      <c r="AV33" s="31">
        <f>G21</f>
        <v>1</v>
      </c>
      <c r="AW33" s="32"/>
      <c r="AX33" s="30">
        <f t="shared" si="3"/>
        <v>1</v>
      </c>
      <c r="AY33" s="32"/>
      <c r="AZ33" s="48" t="str">
        <f>VLOOKUP($BZ33&amp;".",$S$13:$AJ$16,3,0)&amp;"B"</f>
        <v>Mannschaft 1B</v>
      </c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3" t="s">
        <v>6</v>
      </c>
      <c r="BM33" s="28" t="str">
        <f>VLOOKUP($CA33&amp;".",$S$13:$AJ$16,3,0)&amp;"B"</f>
        <v>Mannschaft 2B</v>
      </c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9"/>
      <c r="BZ33" s="6">
        <v>1</v>
      </c>
      <c r="CA33" s="6">
        <v>2</v>
      </c>
    </row>
    <row r="34" spans="1:79" ht="18.75" customHeight="1" x14ac:dyDescent="0.3">
      <c r="A34" s="39">
        <v>14</v>
      </c>
      <c r="B34" s="41"/>
      <c r="C34" s="42">
        <f t="shared" si="4"/>
        <v>0.47986111111111091</v>
      </c>
      <c r="D34" s="43"/>
      <c r="E34" s="43"/>
      <c r="F34" s="44"/>
      <c r="G34" s="40">
        <f>G33</f>
        <v>2</v>
      </c>
      <c r="H34" s="40"/>
      <c r="I34" s="40"/>
      <c r="J34" s="39">
        <f t="shared" si="9"/>
        <v>1</v>
      </c>
      <c r="K34" s="41"/>
      <c r="L34" s="45" t="str">
        <f>VLOOKUP($BZ34&amp;".",$S$13:$AJ$16,3,0)&amp;"A"</f>
        <v>Mannschaft 4A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3" t="s">
        <v>6</v>
      </c>
      <c r="Y34" s="46" t="str">
        <f>VLOOKUP($CA34&amp;".",$S$13:$AJ$16,3,0)&amp;"A"</f>
        <v>Mannschaft 3A</v>
      </c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7"/>
      <c r="AK34" s="9"/>
      <c r="AL34" s="7"/>
      <c r="AM34" s="7"/>
      <c r="AN34" s="8"/>
      <c r="AO34" s="39">
        <f t="shared" si="0"/>
        <v>14</v>
      </c>
      <c r="AP34" s="41"/>
      <c r="AQ34" s="42">
        <f t="shared" si="1"/>
        <v>0.47986111111111091</v>
      </c>
      <c r="AR34" s="43">
        <f t="shared" si="2"/>
        <v>0.47986111111111091</v>
      </c>
      <c r="AS34" s="43"/>
      <c r="AT34" s="44"/>
      <c r="AU34" s="39">
        <f t="shared" ref="AU34:AU44" si="10">G22</f>
        <v>1</v>
      </c>
      <c r="AV34" s="40">
        <f t="shared" ref="AV34:AV44" si="11">G22</f>
        <v>1</v>
      </c>
      <c r="AW34" s="41"/>
      <c r="AX34" s="39">
        <f t="shared" si="3"/>
        <v>1</v>
      </c>
      <c r="AY34" s="41"/>
      <c r="AZ34" s="45" t="str">
        <f>VLOOKUP($BZ34&amp;".",$S$13:$AJ$16,3,0)&amp;"B"</f>
        <v>Mannschaft 4B</v>
      </c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3" t="s">
        <v>6</v>
      </c>
      <c r="BM34" s="46" t="str">
        <f>VLOOKUP($CA34&amp;".",$S$13:$AJ$16,3,0)&amp;"B"</f>
        <v>Mannschaft 3B</v>
      </c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7"/>
      <c r="BZ34" s="6">
        <v>4</v>
      </c>
      <c r="CA34" s="6">
        <v>3</v>
      </c>
    </row>
    <row r="35" spans="1:79" ht="18.75" customHeight="1" x14ac:dyDescent="0.3">
      <c r="A35" s="39">
        <v>15</v>
      </c>
      <c r="B35" s="41"/>
      <c r="C35" s="42">
        <f t="shared" si="4"/>
        <v>0.484722222222222</v>
      </c>
      <c r="D35" s="43"/>
      <c r="E35" s="43"/>
      <c r="F35" s="44"/>
      <c r="G35" s="40">
        <f t="shared" ref="G35:G44" si="12">G34</f>
        <v>2</v>
      </c>
      <c r="H35" s="40"/>
      <c r="I35" s="40"/>
      <c r="J35" s="39">
        <f t="shared" si="9"/>
        <v>2</v>
      </c>
      <c r="K35" s="41"/>
      <c r="L35" s="45" t="str">
        <f>VLOOKUP($BZ35&amp;".",$AO$13:$BF$16,3,0)&amp;"A"</f>
        <v>Mannschaft 5A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3" t="s">
        <v>6</v>
      </c>
      <c r="Y35" s="46" t="str">
        <f>VLOOKUP($CA35&amp;".",$AO$13:$BF$16,3,0)&amp;"A"</f>
        <v>Mannschaft 6A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7"/>
      <c r="AK35" s="9"/>
      <c r="AL35" s="7"/>
      <c r="AM35" s="7"/>
      <c r="AN35" s="8"/>
      <c r="AO35" s="39">
        <f t="shared" si="0"/>
        <v>15</v>
      </c>
      <c r="AP35" s="41"/>
      <c r="AQ35" s="42">
        <f t="shared" si="1"/>
        <v>0.484722222222222</v>
      </c>
      <c r="AR35" s="43">
        <f t="shared" si="2"/>
        <v>0.484722222222222</v>
      </c>
      <c r="AS35" s="43"/>
      <c r="AT35" s="44"/>
      <c r="AU35" s="39">
        <f t="shared" si="10"/>
        <v>1</v>
      </c>
      <c r="AV35" s="40">
        <f t="shared" si="11"/>
        <v>1</v>
      </c>
      <c r="AW35" s="41"/>
      <c r="AX35" s="39">
        <f t="shared" si="3"/>
        <v>2</v>
      </c>
      <c r="AY35" s="41"/>
      <c r="AZ35" s="45" t="str">
        <f>VLOOKUP($BZ35&amp;".",$AO$13:$BF$16,3,0)&amp;"B"</f>
        <v>Mannschaft 5B</v>
      </c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3" t="s">
        <v>6</v>
      </c>
      <c r="BM35" s="46" t="str">
        <f>VLOOKUP($CA35&amp;".",$AO$13:$BF$16,3,0)&amp;"B"</f>
        <v>Mannschaft 6B</v>
      </c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7"/>
      <c r="BZ35" s="1">
        <v>1</v>
      </c>
      <c r="CA35" s="1">
        <v>2</v>
      </c>
    </row>
    <row r="36" spans="1:79" ht="18.75" customHeight="1" x14ac:dyDescent="0.3">
      <c r="A36" s="39">
        <v>16</v>
      </c>
      <c r="B36" s="41"/>
      <c r="C36" s="42">
        <f t="shared" si="4"/>
        <v>0.48958333333333309</v>
      </c>
      <c r="D36" s="43"/>
      <c r="E36" s="43"/>
      <c r="F36" s="44"/>
      <c r="G36" s="40">
        <f t="shared" si="12"/>
        <v>2</v>
      </c>
      <c r="H36" s="40"/>
      <c r="I36" s="40"/>
      <c r="J36" s="39">
        <f t="shared" si="9"/>
        <v>2</v>
      </c>
      <c r="K36" s="41"/>
      <c r="L36" s="45" t="str">
        <f>VLOOKUP($BZ36&amp;".",$AO$13:$BF$16,3,0)&amp;"A"</f>
        <v>Mannschaft 8A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3" t="s">
        <v>6</v>
      </c>
      <c r="Y36" s="46" t="str">
        <f>VLOOKUP($CA36&amp;".",$AO$13:$BF$16,3,0)&amp;"A"</f>
        <v>Mannschaft 7A</v>
      </c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7"/>
      <c r="AK36" s="9"/>
      <c r="AL36" s="7"/>
      <c r="AM36" s="7"/>
      <c r="AN36" s="8"/>
      <c r="AO36" s="39">
        <f t="shared" si="0"/>
        <v>16</v>
      </c>
      <c r="AP36" s="41"/>
      <c r="AQ36" s="42">
        <f t="shared" si="1"/>
        <v>0.48958333333333309</v>
      </c>
      <c r="AR36" s="43">
        <f t="shared" si="2"/>
        <v>0.48958333333333309</v>
      </c>
      <c r="AS36" s="43"/>
      <c r="AT36" s="44"/>
      <c r="AU36" s="39">
        <f t="shared" si="10"/>
        <v>1</v>
      </c>
      <c r="AV36" s="40">
        <f t="shared" si="11"/>
        <v>1</v>
      </c>
      <c r="AW36" s="41"/>
      <c r="AX36" s="39">
        <f t="shared" si="3"/>
        <v>2</v>
      </c>
      <c r="AY36" s="41"/>
      <c r="AZ36" s="45" t="str">
        <f>VLOOKUP($BZ36&amp;".",$AO$13:$BF$16,3,0)&amp;"B"</f>
        <v>Mannschaft 8B</v>
      </c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3" t="s">
        <v>6</v>
      </c>
      <c r="BM36" s="46" t="str">
        <f>VLOOKUP($CA36&amp;".",$AO$13:$BF$16,3,0)&amp;"B"</f>
        <v>Mannschaft 7B</v>
      </c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7"/>
      <c r="BZ36" s="1">
        <v>4</v>
      </c>
      <c r="CA36" s="1">
        <v>3</v>
      </c>
    </row>
    <row r="37" spans="1:79" ht="18.75" customHeight="1" x14ac:dyDescent="0.3">
      <c r="A37" s="39">
        <v>17</v>
      </c>
      <c r="B37" s="41"/>
      <c r="C37" s="42">
        <f t="shared" si="4"/>
        <v>0.49444444444444419</v>
      </c>
      <c r="D37" s="43"/>
      <c r="E37" s="43"/>
      <c r="F37" s="44"/>
      <c r="G37" s="40">
        <f t="shared" si="12"/>
        <v>2</v>
      </c>
      <c r="H37" s="40"/>
      <c r="I37" s="40"/>
      <c r="J37" s="39">
        <f t="shared" si="9"/>
        <v>1</v>
      </c>
      <c r="K37" s="41"/>
      <c r="L37" s="45" t="str">
        <f>VLOOKUP($BZ37&amp;".",$S$13:$AJ$16,3,0)&amp;"A"</f>
        <v>Mannschaft 3A</v>
      </c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3" t="s">
        <v>6</v>
      </c>
      <c r="Y37" s="46" t="str">
        <f>VLOOKUP($CA37&amp;".",$S$13:$AJ$16,3,0)&amp;"A"</f>
        <v>Mannschaft 1A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7"/>
      <c r="AK37" s="9"/>
      <c r="AL37" s="7"/>
      <c r="AM37" s="7"/>
      <c r="AN37" s="8"/>
      <c r="AO37" s="39">
        <f t="shared" si="0"/>
        <v>17</v>
      </c>
      <c r="AP37" s="41"/>
      <c r="AQ37" s="42">
        <f t="shared" si="1"/>
        <v>0.49444444444444419</v>
      </c>
      <c r="AR37" s="43">
        <f t="shared" si="2"/>
        <v>0.49444444444444419</v>
      </c>
      <c r="AS37" s="43"/>
      <c r="AT37" s="44"/>
      <c r="AU37" s="39">
        <f t="shared" si="10"/>
        <v>1</v>
      </c>
      <c r="AV37" s="40">
        <f t="shared" si="11"/>
        <v>1</v>
      </c>
      <c r="AW37" s="41"/>
      <c r="AX37" s="39">
        <f t="shared" si="3"/>
        <v>1</v>
      </c>
      <c r="AY37" s="41"/>
      <c r="AZ37" s="45" t="str">
        <f>VLOOKUP($BZ37&amp;".",$S$13:$AJ$16,3,0)&amp;"B"</f>
        <v>Mannschaft 3B</v>
      </c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3" t="s">
        <v>6</v>
      </c>
      <c r="BM37" s="46" t="str">
        <f>VLOOKUP($CA37&amp;".",$S$13:$AJ$16,3,0)&amp;"B"</f>
        <v>Mannschaft 1B</v>
      </c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7"/>
      <c r="BZ37" s="6">
        <v>3</v>
      </c>
      <c r="CA37" s="6">
        <v>1</v>
      </c>
    </row>
    <row r="38" spans="1:79" ht="18.75" customHeight="1" x14ac:dyDescent="0.3">
      <c r="A38" s="39">
        <v>18</v>
      </c>
      <c r="B38" s="41"/>
      <c r="C38" s="42">
        <f t="shared" si="4"/>
        <v>0.49930555555555528</v>
      </c>
      <c r="D38" s="43"/>
      <c r="E38" s="43"/>
      <c r="F38" s="44"/>
      <c r="G38" s="40">
        <f t="shared" si="12"/>
        <v>2</v>
      </c>
      <c r="H38" s="40"/>
      <c r="I38" s="40"/>
      <c r="J38" s="39">
        <f t="shared" si="9"/>
        <v>1</v>
      </c>
      <c r="K38" s="41"/>
      <c r="L38" s="45" t="str">
        <f>VLOOKUP($BZ38&amp;".",$S$13:$AJ$16,3,0)&amp;"A"</f>
        <v>Mannschaft 4A</v>
      </c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3" t="s">
        <v>6</v>
      </c>
      <c r="Y38" s="46" t="str">
        <f>VLOOKUP($CA38&amp;".",$S$13:$AJ$16,3,0)&amp;"A"</f>
        <v>Mannschaft 2A</v>
      </c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7"/>
      <c r="AK38" s="9"/>
      <c r="AL38" s="7"/>
      <c r="AM38" s="7"/>
      <c r="AN38" s="8"/>
      <c r="AO38" s="39">
        <f t="shared" si="0"/>
        <v>18</v>
      </c>
      <c r="AP38" s="41"/>
      <c r="AQ38" s="42">
        <f t="shared" si="1"/>
        <v>0.49930555555555528</v>
      </c>
      <c r="AR38" s="43">
        <f t="shared" si="2"/>
        <v>0.49930555555555528</v>
      </c>
      <c r="AS38" s="43"/>
      <c r="AT38" s="44"/>
      <c r="AU38" s="39">
        <f t="shared" si="10"/>
        <v>1</v>
      </c>
      <c r="AV38" s="40">
        <f t="shared" si="11"/>
        <v>1</v>
      </c>
      <c r="AW38" s="41"/>
      <c r="AX38" s="39">
        <f t="shared" si="3"/>
        <v>1</v>
      </c>
      <c r="AY38" s="41"/>
      <c r="AZ38" s="45" t="str">
        <f>VLOOKUP($BZ38&amp;".",$S$13:$AJ$16,3,0)&amp;"B"</f>
        <v>Mannschaft 4B</v>
      </c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3" t="s">
        <v>6</v>
      </c>
      <c r="BM38" s="46" t="str">
        <f>VLOOKUP($CA38&amp;".",$S$13:$AJ$16,3,0)&amp;"B"</f>
        <v>Mannschaft 2B</v>
      </c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7"/>
      <c r="BZ38" s="6">
        <v>4</v>
      </c>
      <c r="CA38" s="6">
        <v>2</v>
      </c>
    </row>
    <row r="39" spans="1:79" ht="18.75" customHeight="1" x14ac:dyDescent="0.3">
      <c r="A39" s="39">
        <v>19</v>
      </c>
      <c r="B39" s="41"/>
      <c r="C39" s="42">
        <f t="shared" si="4"/>
        <v>0.50416666666666643</v>
      </c>
      <c r="D39" s="43"/>
      <c r="E39" s="43"/>
      <c r="F39" s="44"/>
      <c r="G39" s="40">
        <f t="shared" si="12"/>
        <v>2</v>
      </c>
      <c r="H39" s="40"/>
      <c r="I39" s="40"/>
      <c r="J39" s="39">
        <f t="shared" si="9"/>
        <v>2</v>
      </c>
      <c r="K39" s="41"/>
      <c r="L39" s="45" t="str">
        <f>VLOOKUP($BZ39&amp;".",$AO$13:$BF$16,3,0)&amp;"A"</f>
        <v>Mannschaft 7A</v>
      </c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3" t="s">
        <v>6</v>
      </c>
      <c r="Y39" s="46" t="str">
        <f>VLOOKUP($CA39&amp;".",$AO$13:$BF$16,3,0)&amp;"A"</f>
        <v>Mannschaft 5A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7"/>
      <c r="AK39" s="9"/>
      <c r="AL39" s="7"/>
      <c r="AM39" s="7"/>
      <c r="AN39" s="8"/>
      <c r="AO39" s="39">
        <f t="shared" si="0"/>
        <v>19</v>
      </c>
      <c r="AP39" s="41"/>
      <c r="AQ39" s="42">
        <f t="shared" si="1"/>
        <v>0.50416666666666643</v>
      </c>
      <c r="AR39" s="43">
        <f t="shared" si="2"/>
        <v>0.50416666666666643</v>
      </c>
      <c r="AS39" s="43"/>
      <c r="AT39" s="44"/>
      <c r="AU39" s="39">
        <f t="shared" si="10"/>
        <v>1</v>
      </c>
      <c r="AV39" s="40">
        <f t="shared" si="11"/>
        <v>1</v>
      </c>
      <c r="AW39" s="41"/>
      <c r="AX39" s="39">
        <f t="shared" si="3"/>
        <v>2</v>
      </c>
      <c r="AY39" s="41"/>
      <c r="AZ39" s="45" t="str">
        <f>VLOOKUP($BZ39&amp;".",$AO$13:$BF$16,3,0)&amp;"B"</f>
        <v>Mannschaft 7B</v>
      </c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3" t="s">
        <v>6</v>
      </c>
      <c r="BM39" s="46" t="str">
        <f>VLOOKUP($CA39&amp;".",$AO$13:$BF$16,3,0)&amp;"B"</f>
        <v>Mannschaft 5B</v>
      </c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7"/>
      <c r="BZ39" s="1">
        <v>3</v>
      </c>
      <c r="CA39" s="1">
        <v>1</v>
      </c>
    </row>
    <row r="40" spans="1:79" ht="18.75" customHeight="1" x14ac:dyDescent="0.3">
      <c r="A40" s="39">
        <v>20</v>
      </c>
      <c r="B40" s="41"/>
      <c r="C40" s="42">
        <f t="shared" si="4"/>
        <v>0.50902777777777752</v>
      </c>
      <c r="D40" s="43"/>
      <c r="E40" s="43"/>
      <c r="F40" s="44"/>
      <c r="G40" s="40">
        <f t="shared" si="12"/>
        <v>2</v>
      </c>
      <c r="H40" s="40"/>
      <c r="I40" s="40"/>
      <c r="J40" s="39">
        <f t="shared" si="9"/>
        <v>2</v>
      </c>
      <c r="K40" s="41"/>
      <c r="L40" s="45" t="str">
        <f>VLOOKUP($BZ40&amp;".",$AO$13:$BF$16,3,0)&amp;"A"</f>
        <v>Mannschaft 8A</v>
      </c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3" t="s">
        <v>6</v>
      </c>
      <c r="Y40" s="46" t="str">
        <f>VLOOKUP($CA40&amp;".",$AO$13:$BF$16,3,0)&amp;"A"</f>
        <v>Mannschaft 6A</v>
      </c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7"/>
      <c r="AK40" s="9"/>
      <c r="AL40" s="7"/>
      <c r="AM40" s="7"/>
      <c r="AN40" s="8"/>
      <c r="AO40" s="39">
        <f t="shared" si="0"/>
        <v>20</v>
      </c>
      <c r="AP40" s="41"/>
      <c r="AQ40" s="42">
        <f t="shared" si="1"/>
        <v>0.50902777777777752</v>
      </c>
      <c r="AR40" s="43">
        <f t="shared" si="2"/>
        <v>0.50902777777777752</v>
      </c>
      <c r="AS40" s="43"/>
      <c r="AT40" s="44"/>
      <c r="AU40" s="39">
        <f t="shared" si="10"/>
        <v>1</v>
      </c>
      <c r="AV40" s="40">
        <f t="shared" si="11"/>
        <v>1</v>
      </c>
      <c r="AW40" s="41"/>
      <c r="AX40" s="39">
        <f t="shared" si="3"/>
        <v>2</v>
      </c>
      <c r="AY40" s="41"/>
      <c r="AZ40" s="45" t="str">
        <f>VLOOKUP($BZ40&amp;".",$AO$13:$BF$16,3,0)&amp;"B"</f>
        <v>Mannschaft 8B</v>
      </c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3" t="s">
        <v>6</v>
      </c>
      <c r="BM40" s="46" t="str">
        <f>VLOOKUP($CA40&amp;".",$AO$13:$BF$16,3,0)&amp;"B"</f>
        <v>Mannschaft 6B</v>
      </c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7"/>
      <c r="BZ40" s="1">
        <v>4</v>
      </c>
      <c r="CA40" s="1">
        <v>2</v>
      </c>
    </row>
    <row r="41" spans="1:79" ht="18.75" customHeight="1" x14ac:dyDescent="0.3">
      <c r="A41" s="39">
        <v>21</v>
      </c>
      <c r="B41" s="41"/>
      <c r="C41" s="42">
        <f t="shared" si="4"/>
        <v>0.51388888888888862</v>
      </c>
      <c r="D41" s="43"/>
      <c r="E41" s="43"/>
      <c r="F41" s="44"/>
      <c r="G41" s="40">
        <f t="shared" si="12"/>
        <v>2</v>
      </c>
      <c r="H41" s="40"/>
      <c r="I41" s="40"/>
      <c r="J41" s="39">
        <f t="shared" si="9"/>
        <v>1</v>
      </c>
      <c r="K41" s="41"/>
      <c r="L41" s="45" t="str">
        <f>VLOOKUP($BZ41&amp;".",$S$13:$AJ$16,3,0)&amp;"A"</f>
        <v>Mannschaft 4A</v>
      </c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3" t="s">
        <v>6</v>
      </c>
      <c r="Y41" s="46" t="str">
        <f>VLOOKUP($CA41&amp;".",$S$13:$AJ$16,3,0)&amp;"A"</f>
        <v>Mannschaft 1A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7"/>
      <c r="AK41" s="9"/>
      <c r="AL41" s="7"/>
      <c r="AM41" s="7"/>
      <c r="AN41" s="8"/>
      <c r="AO41" s="39">
        <f t="shared" si="0"/>
        <v>21</v>
      </c>
      <c r="AP41" s="41"/>
      <c r="AQ41" s="42">
        <f t="shared" si="1"/>
        <v>0.51388888888888862</v>
      </c>
      <c r="AR41" s="43">
        <f t="shared" si="2"/>
        <v>0.51388888888888862</v>
      </c>
      <c r="AS41" s="43"/>
      <c r="AT41" s="44"/>
      <c r="AU41" s="39">
        <f t="shared" si="10"/>
        <v>1</v>
      </c>
      <c r="AV41" s="40">
        <f t="shared" si="11"/>
        <v>1</v>
      </c>
      <c r="AW41" s="41"/>
      <c r="AX41" s="39">
        <f t="shared" si="3"/>
        <v>1</v>
      </c>
      <c r="AY41" s="41"/>
      <c r="AZ41" s="45" t="str">
        <f>VLOOKUP($BZ41&amp;".",$S$13:$AJ$16,3,0)&amp;"B"</f>
        <v>Mannschaft 4B</v>
      </c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3" t="s">
        <v>6</v>
      </c>
      <c r="BM41" s="46" t="str">
        <f>VLOOKUP($CA41&amp;".",$S$13:$AJ$16,3,0)&amp;"B"</f>
        <v>Mannschaft 1B</v>
      </c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7"/>
      <c r="BZ41" s="6">
        <v>4</v>
      </c>
      <c r="CA41" s="6">
        <v>1</v>
      </c>
    </row>
    <row r="42" spans="1:79" ht="18.75" customHeight="1" x14ac:dyDescent="0.3">
      <c r="A42" s="39">
        <v>22</v>
      </c>
      <c r="B42" s="41"/>
      <c r="C42" s="42">
        <f t="shared" si="4"/>
        <v>0.51874999999999971</v>
      </c>
      <c r="D42" s="43"/>
      <c r="E42" s="43"/>
      <c r="F42" s="44"/>
      <c r="G42" s="40">
        <f t="shared" si="12"/>
        <v>2</v>
      </c>
      <c r="H42" s="40"/>
      <c r="I42" s="40"/>
      <c r="J42" s="39">
        <f t="shared" si="9"/>
        <v>1</v>
      </c>
      <c r="K42" s="41"/>
      <c r="L42" s="45" t="str">
        <f>VLOOKUP($BZ42&amp;".",$S$13:$AJ$16,3,0)&amp;"A"</f>
        <v>Mannschaft 2A</v>
      </c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3" t="s">
        <v>6</v>
      </c>
      <c r="Y42" s="46" t="str">
        <f>VLOOKUP($CA42&amp;".",$S$13:$AJ$16,3,0)&amp;"A"</f>
        <v>Mannschaft 3A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7"/>
      <c r="AK42" s="9"/>
      <c r="AL42" s="7"/>
      <c r="AM42" s="7"/>
      <c r="AN42" s="8"/>
      <c r="AO42" s="39">
        <f t="shared" si="0"/>
        <v>22</v>
      </c>
      <c r="AP42" s="41"/>
      <c r="AQ42" s="42">
        <f t="shared" si="1"/>
        <v>0.51874999999999971</v>
      </c>
      <c r="AR42" s="43">
        <f t="shared" si="2"/>
        <v>0.51874999999999971</v>
      </c>
      <c r="AS42" s="43"/>
      <c r="AT42" s="44"/>
      <c r="AU42" s="39">
        <f t="shared" si="10"/>
        <v>1</v>
      </c>
      <c r="AV42" s="40">
        <f t="shared" si="11"/>
        <v>1</v>
      </c>
      <c r="AW42" s="41"/>
      <c r="AX42" s="39">
        <f t="shared" si="3"/>
        <v>1</v>
      </c>
      <c r="AY42" s="41"/>
      <c r="AZ42" s="45" t="str">
        <f>VLOOKUP($BZ42&amp;".",$S$13:$AJ$16,3,0)&amp;"B"</f>
        <v>Mannschaft 2B</v>
      </c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3" t="s">
        <v>6</v>
      </c>
      <c r="BM42" s="46" t="str">
        <f>VLOOKUP($CA42&amp;".",$S$13:$AJ$16,3,0)&amp;"B"</f>
        <v>Mannschaft 3B</v>
      </c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7"/>
      <c r="BZ42" s="6">
        <v>2</v>
      </c>
      <c r="CA42" s="6">
        <v>3</v>
      </c>
    </row>
    <row r="43" spans="1:79" ht="18.75" customHeight="1" x14ac:dyDescent="0.3">
      <c r="A43" s="39">
        <v>23</v>
      </c>
      <c r="B43" s="41"/>
      <c r="C43" s="42">
        <f t="shared" si="4"/>
        <v>0.52361111111111081</v>
      </c>
      <c r="D43" s="43"/>
      <c r="E43" s="43"/>
      <c r="F43" s="44"/>
      <c r="G43" s="40">
        <f t="shared" si="12"/>
        <v>2</v>
      </c>
      <c r="H43" s="40"/>
      <c r="I43" s="40"/>
      <c r="J43" s="39">
        <f t="shared" si="9"/>
        <v>2</v>
      </c>
      <c r="K43" s="41"/>
      <c r="L43" s="45" t="str">
        <f>VLOOKUP($BZ43&amp;".",$AO$13:$BF$16,3,0)&amp;"A"</f>
        <v>Mannschaft 8A</v>
      </c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3" t="s">
        <v>6</v>
      </c>
      <c r="Y43" s="46" t="str">
        <f>VLOOKUP($CA43&amp;".",$AO$13:$BF$16,3,0)&amp;"A"</f>
        <v>Mannschaft 5A</v>
      </c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7"/>
      <c r="AK43" s="9"/>
      <c r="AL43" s="7"/>
      <c r="AM43" s="7"/>
      <c r="AN43" s="8"/>
      <c r="AO43" s="39">
        <f t="shared" si="0"/>
        <v>23</v>
      </c>
      <c r="AP43" s="41"/>
      <c r="AQ43" s="42">
        <f t="shared" si="1"/>
        <v>0.52361111111111081</v>
      </c>
      <c r="AR43" s="43">
        <f t="shared" si="2"/>
        <v>0.52361111111111081</v>
      </c>
      <c r="AS43" s="43"/>
      <c r="AT43" s="44"/>
      <c r="AU43" s="39">
        <f t="shared" si="10"/>
        <v>1</v>
      </c>
      <c r="AV43" s="40">
        <f t="shared" si="11"/>
        <v>1</v>
      </c>
      <c r="AW43" s="41"/>
      <c r="AX43" s="39">
        <f t="shared" si="3"/>
        <v>2</v>
      </c>
      <c r="AY43" s="41"/>
      <c r="AZ43" s="45" t="str">
        <f>VLOOKUP($BZ43&amp;".",$AO$13:$BF$16,3,0)&amp;"B"</f>
        <v>Mannschaft 8B</v>
      </c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3" t="s">
        <v>6</v>
      </c>
      <c r="BM43" s="46" t="str">
        <f>VLOOKUP($CA43&amp;".",$AO$13:$BF$16,3,0)&amp;"B"</f>
        <v>Mannschaft 5B</v>
      </c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7"/>
      <c r="BZ43" s="1">
        <v>4</v>
      </c>
      <c r="CA43" s="1">
        <v>1</v>
      </c>
    </row>
    <row r="44" spans="1:79" ht="18.75" customHeight="1" thickBot="1" x14ac:dyDescent="0.35">
      <c r="A44" s="49">
        <v>24</v>
      </c>
      <c r="B44" s="51"/>
      <c r="C44" s="52">
        <f t="shared" si="4"/>
        <v>0.5284722222222219</v>
      </c>
      <c r="D44" s="53"/>
      <c r="E44" s="53"/>
      <c r="F44" s="54"/>
      <c r="G44" s="50">
        <f t="shared" si="12"/>
        <v>2</v>
      </c>
      <c r="H44" s="50"/>
      <c r="I44" s="50"/>
      <c r="J44" s="49">
        <f t="shared" si="9"/>
        <v>2</v>
      </c>
      <c r="K44" s="51"/>
      <c r="L44" s="55" t="str">
        <f>VLOOKUP($BZ44&amp;".",$AO$13:$BF$16,3,0)&amp;"A"</f>
        <v>Mannschaft 6A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4" t="s">
        <v>6</v>
      </c>
      <c r="Y44" s="56" t="str">
        <f>VLOOKUP($CA44&amp;".",$AO$13:$BF$16,3,0)&amp;"A"</f>
        <v>Mannschaft 7A</v>
      </c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7"/>
      <c r="AK44" s="9"/>
      <c r="AL44" s="7"/>
      <c r="AM44" s="7"/>
      <c r="AN44" s="8"/>
      <c r="AO44" s="49">
        <f t="shared" si="0"/>
        <v>24</v>
      </c>
      <c r="AP44" s="51"/>
      <c r="AQ44" s="52">
        <f t="shared" si="1"/>
        <v>0.5284722222222219</v>
      </c>
      <c r="AR44" s="53">
        <f t="shared" si="2"/>
        <v>0.5284722222222219</v>
      </c>
      <c r="AS44" s="53"/>
      <c r="AT44" s="54"/>
      <c r="AU44" s="49">
        <f t="shared" si="10"/>
        <v>1</v>
      </c>
      <c r="AV44" s="50">
        <f t="shared" si="11"/>
        <v>1</v>
      </c>
      <c r="AW44" s="51"/>
      <c r="AX44" s="49">
        <f t="shared" si="3"/>
        <v>2</v>
      </c>
      <c r="AY44" s="51"/>
      <c r="AZ44" s="55" t="str">
        <f>VLOOKUP($BZ44&amp;".",$AO$13:$BF$16,3,0)&amp;"B"</f>
        <v>Mannschaft 6B</v>
      </c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4" t="s">
        <v>6</v>
      </c>
      <c r="BM44" s="56" t="str">
        <f>VLOOKUP($CA44&amp;".",$AO$13:$BF$16,3,0)&amp;"B"</f>
        <v>Mannschaft 7B</v>
      </c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7"/>
      <c r="BZ44" s="1">
        <v>2</v>
      </c>
      <c r="CA44" s="1">
        <v>3</v>
      </c>
    </row>
  </sheetData>
  <mergeCells count="378">
    <mergeCell ref="A1:R6"/>
    <mergeCell ref="S1:BF2"/>
    <mergeCell ref="BG1:BX6"/>
    <mergeCell ref="S3:BF4"/>
    <mergeCell ref="S5:BF6"/>
    <mergeCell ref="A7:BX7"/>
    <mergeCell ref="BG9:BX9"/>
    <mergeCell ref="A10:BX10"/>
    <mergeCell ref="A11:BX11"/>
    <mergeCell ref="A12:R12"/>
    <mergeCell ref="BG12:BX12"/>
    <mergeCell ref="A8:BX8"/>
    <mergeCell ref="A9:R9"/>
    <mergeCell ref="S9:X9"/>
    <mergeCell ref="Y9:AD9"/>
    <mergeCell ref="AE9:AF9"/>
    <mergeCell ref="AG9:AL9"/>
    <mergeCell ref="AM9:AR9"/>
    <mergeCell ref="AS9:AT9"/>
    <mergeCell ref="AU9:AZ9"/>
    <mergeCell ref="BA9:BF9"/>
    <mergeCell ref="U13:AJ13"/>
    <mergeCell ref="U14:AJ14"/>
    <mergeCell ref="U15:AJ15"/>
    <mergeCell ref="U16:AJ16"/>
    <mergeCell ref="A15:R15"/>
    <mergeCell ref="S15:T15"/>
    <mergeCell ref="BG15:BX15"/>
    <mergeCell ref="S12:AJ12"/>
    <mergeCell ref="AK12:AN12"/>
    <mergeCell ref="AK13:AN13"/>
    <mergeCell ref="AK14:AN14"/>
    <mergeCell ref="A14:R14"/>
    <mergeCell ref="S14:T14"/>
    <mergeCell ref="BG14:BX14"/>
    <mergeCell ref="A13:R13"/>
    <mergeCell ref="S13:T13"/>
    <mergeCell ref="BG13:BX13"/>
    <mergeCell ref="A19:BX19"/>
    <mergeCell ref="A20:B20"/>
    <mergeCell ref="C20:F20"/>
    <mergeCell ref="G20:I20"/>
    <mergeCell ref="L20:AJ20"/>
    <mergeCell ref="AK20:AN20"/>
    <mergeCell ref="A16:R16"/>
    <mergeCell ref="S16:T16"/>
    <mergeCell ref="BG16:BX16"/>
    <mergeCell ref="AZ21:BK21"/>
    <mergeCell ref="BM21:BX21"/>
    <mergeCell ref="A22:B22"/>
    <mergeCell ref="C22:F22"/>
    <mergeCell ref="G22:I22"/>
    <mergeCell ref="L22:W22"/>
    <mergeCell ref="Y22:AJ22"/>
    <mergeCell ref="AK22:AN22"/>
    <mergeCell ref="AZ20:BX20"/>
    <mergeCell ref="A21:B21"/>
    <mergeCell ref="C21:F21"/>
    <mergeCell ref="G21:I21"/>
    <mergeCell ref="L21:W21"/>
    <mergeCell ref="Y21:AJ21"/>
    <mergeCell ref="AK21:AN21"/>
    <mergeCell ref="AZ23:BK23"/>
    <mergeCell ref="BM23:BX23"/>
    <mergeCell ref="A24:B24"/>
    <mergeCell ref="C24:F24"/>
    <mergeCell ref="G24:I24"/>
    <mergeCell ref="L24:W24"/>
    <mergeCell ref="Y24:AJ24"/>
    <mergeCell ref="AK24:AN24"/>
    <mergeCell ref="AZ22:BK22"/>
    <mergeCell ref="BM22:BX22"/>
    <mergeCell ref="A23:B23"/>
    <mergeCell ref="C23:F23"/>
    <mergeCell ref="G23:I23"/>
    <mergeCell ref="L23:W23"/>
    <mergeCell ref="Y23:AJ23"/>
    <mergeCell ref="AK23:AN23"/>
    <mergeCell ref="AZ25:BK25"/>
    <mergeCell ref="BM25:BX25"/>
    <mergeCell ref="AZ24:BK24"/>
    <mergeCell ref="BM24:BX24"/>
    <mergeCell ref="A25:B25"/>
    <mergeCell ref="C25:F25"/>
    <mergeCell ref="G25:I25"/>
    <mergeCell ref="L25:W25"/>
    <mergeCell ref="Y25:AJ25"/>
    <mergeCell ref="AZ26:BK26"/>
    <mergeCell ref="BM26:BX26"/>
    <mergeCell ref="AQ26:AT26"/>
    <mergeCell ref="AU26:AW26"/>
    <mergeCell ref="A26:B26"/>
    <mergeCell ref="C26:F26"/>
    <mergeCell ref="G26:I26"/>
    <mergeCell ref="L26:W26"/>
    <mergeCell ref="Y26:AJ26"/>
    <mergeCell ref="AK26:AN26"/>
    <mergeCell ref="AZ28:BK28"/>
    <mergeCell ref="BM28:BX28"/>
    <mergeCell ref="AZ27:BK27"/>
    <mergeCell ref="BM27:BX27"/>
    <mergeCell ref="A28:B28"/>
    <mergeCell ref="C28:F28"/>
    <mergeCell ref="G28:I28"/>
    <mergeCell ref="L28:W28"/>
    <mergeCell ref="Y28:AJ28"/>
    <mergeCell ref="A27:B27"/>
    <mergeCell ref="C27:F27"/>
    <mergeCell ref="G27:I27"/>
    <mergeCell ref="L27:W27"/>
    <mergeCell ref="Y27:AJ27"/>
    <mergeCell ref="AK27:AN27"/>
    <mergeCell ref="G30:I30"/>
    <mergeCell ref="L30:W30"/>
    <mergeCell ref="Y30:AJ30"/>
    <mergeCell ref="A29:B29"/>
    <mergeCell ref="C29:F29"/>
    <mergeCell ref="G29:I29"/>
    <mergeCell ref="L29:W29"/>
    <mergeCell ref="Y29:AJ29"/>
    <mergeCell ref="AK29:AN29"/>
    <mergeCell ref="AZ32:BK32"/>
    <mergeCell ref="BM32:BX32"/>
    <mergeCell ref="AZ31:BK31"/>
    <mergeCell ref="BM31:BX31"/>
    <mergeCell ref="A32:B32"/>
    <mergeCell ref="C32:F32"/>
    <mergeCell ref="G32:I32"/>
    <mergeCell ref="L32:W32"/>
    <mergeCell ref="Y32:AJ32"/>
    <mergeCell ref="A31:B31"/>
    <mergeCell ref="C31:F31"/>
    <mergeCell ref="G31:I31"/>
    <mergeCell ref="L31:W31"/>
    <mergeCell ref="Y31:AJ31"/>
    <mergeCell ref="AK31:AN31"/>
    <mergeCell ref="AQ16:BF16"/>
    <mergeCell ref="AK15:AN15"/>
    <mergeCell ref="AK16:AN16"/>
    <mergeCell ref="AO12:BF12"/>
    <mergeCell ref="AO13:AP13"/>
    <mergeCell ref="AQ13:BF13"/>
    <mergeCell ref="AO14:AP14"/>
    <mergeCell ref="AQ14:BF14"/>
    <mergeCell ref="AO15:AP15"/>
    <mergeCell ref="AQ15:BF15"/>
    <mergeCell ref="AO16:AP16"/>
    <mergeCell ref="AZ33:BK33"/>
    <mergeCell ref="BM33:BX33"/>
    <mergeCell ref="AO33:AP33"/>
    <mergeCell ref="AQ33:AT33"/>
    <mergeCell ref="AU33:AW33"/>
    <mergeCell ref="AX33:AY33"/>
    <mergeCell ref="A33:B33"/>
    <mergeCell ref="C33:F33"/>
    <mergeCell ref="G33:I33"/>
    <mergeCell ref="J33:K33"/>
    <mergeCell ref="L33:W33"/>
    <mergeCell ref="Y33:AJ33"/>
    <mergeCell ref="AZ34:BK34"/>
    <mergeCell ref="BM34:BX34"/>
    <mergeCell ref="AO34:AP34"/>
    <mergeCell ref="AQ34:AT34"/>
    <mergeCell ref="AU34:AW34"/>
    <mergeCell ref="AX34:AY34"/>
    <mergeCell ref="A34:B34"/>
    <mergeCell ref="C34:F34"/>
    <mergeCell ref="G34:I34"/>
    <mergeCell ref="J34:K34"/>
    <mergeCell ref="L34:W34"/>
    <mergeCell ref="Y34:AJ34"/>
    <mergeCell ref="AZ35:BK35"/>
    <mergeCell ref="BM35:BX35"/>
    <mergeCell ref="AO35:AP35"/>
    <mergeCell ref="AQ35:AT35"/>
    <mergeCell ref="AU35:AW35"/>
    <mergeCell ref="AX35:AY35"/>
    <mergeCell ref="A35:B35"/>
    <mergeCell ref="C35:F35"/>
    <mergeCell ref="G35:I35"/>
    <mergeCell ref="J35:K35"/>
    <mergeCell ref="L35:W35"/>
    <mergeCell ref="Y35:AJ35"/>
    <mergeCell ref="AZ36:BK36"/>
    <mergeCell ref="BM36:BX36"/>
    <mergeCell ref="AO36:AP36"/>
    <mergeCell ref="AQ36:AT36"/>
    <mergeCell ref="AU36:AW36"/>
    <mergeCell ref="AX36:AY36"/>
    <mergeCell ref="A36:B36"/>
    <mergeCell ref="C36:F36"/>
    <mergeCell ref="G36:I36"/>
    <mergeCell ref="J36:K36"/>
    <mergeCell ref="L36:W36"/>
    <mergeCell ref="Y36:AJ36"/>
    <mergeCell ref="AZ37:BK37"/>
    <mergeCell ref="BM37:BX37"/>
    <mergeCell ref="AO37:AP37"/>
    <mergeCell ref="AQ37:AT37"/>
    <mergeCell ref="AU37:AW37"/>
    <mergeCell ref="AX37:AY37"/>
    <mergeCell ref="A37:B37"/>
    <mergeCell ref="C37:F37"/>
    <mergeCell ref="G37:I37"/>
    <mergeCell ref="J37:K37"/>
    <mergeCell ref="L37:W37"/>
    <mergeCell ref="Y37:AJ37"/>
    <mergeCell ref="AZ38:BK38"/>
    <mergeCell ref="BM38:BX38"/>
    <mergeCell ref="AO38:AP38"/>
    <mergeCell ref="AQ38:AT38"/>
    <mergeCell ref="AU38:AW38"/>
    <mergeCell ref="AX38:AY38"/>
    <mergeCell ref="A38:B38"/>
    <mergeCell ref="C38:F38"/>
    <mergeCell ref="G38:I38"/>
    <mergeCell ref="J38:K38"/>
    <mergeCell ref="L38:W38"/>
    <mergeCell ref="Y38:AJ38"/>
    <mergeCell ref="AZ40:BK40"/>
    <mergeCell ref="BM40:BX40"/>
    <mergeCell ref="AZ39:BK39"/>
    <mergeCell ref="BM39:BX39"/>
    <mergeCell ref="A40:B40"/>
    <mergeCell ref="C40:F40"/>
    <mergeCell ref="G40:I40"/>
    <mergeCell ref="L40:W40"/>
    <mergeCell ref="Y40:AJ40"/>
    <mergeCell ref="A39:B39"/>
    <mergeCell ref="C39:F39"/>
    <mergeCell ref="G39:I39"/>
    <mergeCell ref="L39:W39"/>
    <mergeCell ref="Y39:AJ39"/>
    <mergeCell ref="AK39:AN39"/>
    <mergeCell ref="J39:K39"/>
    <mergeCell ref="AZ42:BK42"/>
    <mergeCell ref="BM42:BX42"/>
    <mergeCell ref="AZ41:BK41"/>
    <mergeCell ref="BM41:BX41"/>
    <mergeCell ref="A42:B42"/>
    <mergeCell ref="C42:F42"/>
    <mergeCell ref="G42:I42"/>
    <mergeCell ref="L42:W42"/>
    <mergeCell ref="Y42:AJ42"/>
    <mergeCell ref="A41:B41"/>
    <mergeCell ref="C41:F41"/>
    <mergeCell ref="G41:I41"/>
    <mergeCell ref="L41:W41"/>
    <mergeCell ref="Y41:AJ41"/>
    <mergeCell ref="AK41:AN41"/>
    <mergeCell ref="AZ44:BK44"/>
    <mergeCell ref="BM44:BX44"/>
    <mergeCell ref="AZ43:BK43"/>
    <mergeCell ref="BM43:BX43"/>
    <mergeCell ref="A44:B44"/>
    <mergeCell ref="C44:F44"/>
    <mergeCell ref="G44:I44"/>
    <mergeCell ref="L44:W44"/>
    <mergeCell ref="Y44:AJ44"/>
    <mergeCell ref="A43:B43"/>
    <mergeCell ref="C43:F43"/>
    <mergeCell ref="G43:I43"/>
    <mergeCell ref="L43:W43"/>
    <mergeCell ref="Y43:AJ43"/>
    <mergeCell ref="AK43:AN43"/>
    <mergeCell ref="A17:BX17"/>
    <mergeCell ref="A18:BX18"/>
    <mergeCell ref="J27:K27"/>
    <mergeCell ref="J28:K28"/>
    <mergeCell ref="J29:K29"/>
    <mergeCell ref="J30:K30"/>
    <mergeCell ref="AQ21:AT21"/>
    <mergeCell ref="AU21:AW21"/>
    <mergeCell ref="AX21:AY21"/>
    <mergeCell ref="AQ22:AT22"/>
    <mergeCell ref="J20:K20"/>
    <mergeCell ref="J21:K21"/>
    <mergeCell ref="J22:K22"/>
    <mergeCell ref="J23:K23"/>
    <mergeCell ref="J24:K24"/>
    <mergeCell ref="J25:K25"/>
    <mergeCell ref="J26:K26"/>
    <mergeCell ref="AK30:AN30"/>
    <mergeCell ref="AZ30:BK30"/>
    <mergeCell ref="BM30:BX30"/>
    <mergeCell ref="AZ29:BK29"/>
    <mergeCell ref="BM29:BX29"/>
    <mergeCell ref="A30:B30"/>
    <mergeCell ref="C30:F30"/>
    <mergeCell ref="J40:K40"/>
    <mergeCell ref="J41:K41"/>
    <mergeCell ref="J42:K42"/>
    <mergeCell ref="J43:K43"/>
    <mergeCell ref="J44:K44"/>
    <mergeCell ref="AO21:AP21"/>
    <mergeCell ref="AO22:AP22"/>
    <mergeCell ref="AO24:AP24"/>
    <mergeCell ref="AO26:AP26"/>
    <mergeCell ref="AO29:AP29"/>
    <mergeCell ref="AK44:AN44"/>
    <mergeCell ref="AK42:AN42"/>
    <mergeCell ref="AK40:AN40"/>
    <mergeCell ref="AK38:AN38"/>
    <mergeCell ref="AK37:AN37"/>
    <mergeCell ref="AK36:AN36"/>
    <mergeCell ref="AK35:AN35"/>
    <mergeCell ref="AK34:AN34"/>
    <mergeCell ref="AK33:AN33"/>
    <mergeCell ref="J31:K31"/>
    <mergeCell ref="J32:K32"/>
    <mergeCell ref="AK32:AN32"/>
    <mergeCell ref="AK28:AN28"/>
    <mergeCell ref="AK25:AN25"/>
    <mergeCell ref="AQ24:AT24"/>
    <mergeCell ref="AU24:AW24"/>
    <mergeCell ref="AX24:AY24"/>
    <mergeCell ref="AO25:AP25"/>
    <mergeCell ref="AQ25:AT25"/>
    <mergeCell ref="AU25:AW25"/>
    <mergeCell ref="AX25:AY25"/>
    <mergeCell ref="AU22:AW22"/>
    <mergeCell ref="AX22:AY22"/>
    <mergeCell ref="AO23:AP23"/>
    <mergeCell ref="AQ23:AT23"/>
    <mergeCell ref="AU23:AW23"/>
    <mergeCell ref="AX23:AY23"/>
    <mergeCell ref="AQ29:AT29"/>
    <mergeCell ref="AU29:AW29"/>
    <mergeCell ref="AX29:AY29"/>
    <mergeCell ref="AO30:AP30"/>
    <mergeCell ref="AQ30:AT30"/>
    <mergeCell ref="AU30:AW30"/>
    <mergeCell ref="AX30:AY30"/>
    <mergeCell ref="AX26:AY26"/>
    <mergeCell ref="AO27:AP27"/>
    <mergeCell ref="AQ27:AT27"/>
    <mergeCell ref="AU27:AW27"/>
    <mergeCell ref="AX27:AY27"/>
    <mergeCell ref="AO28:AP28"/>
    <mergeCell ref="AQ28:AT28"/>
    <mergeCell ref="AU28:AW28"/>
    <mergeCell ref="AX28:AY28"/>
    <mergeCell ref="AO40:AP40"/>
    <mergeCell ref="AQ40:AT40"/>
    <mergeCell ref="AU40:AW40"/>
    <mergeCell ref="AX40:AY40"/>
    <mergeCell ref="AO31:AP31"/>
    <mergeCell ref="AQ31:AT31"/>
    <mergeCell ref="AU31:AW31"/>
    <mergeCell ref="AX31:AY31"/>
    <mergeCell ref="AO32:AP32"/>
    <mergeCell ref="AQ32:AT32"/>
    <mergeCell ref="AU32:AW32"/>
    <mergeCell ref="AX32:AY32"/>
    <mergeCell ref="AO20:AP20"/>
    <mergeCell ref="AQ20:AT20"/>
    <mergeCell ref="AU20:AW20"/>
    <mergeCell ref="AX20:AY20"/>
    <mergeCell ref="AO43:AP43"/>
    <mergeCell ref="AQ43:AT43"/>
    <mergeCell ref="AU43:AW43"/>
    <mergeCell ref="AX43:AY43"/>
    <mergeCell ref="AO44:AP44"/>
    <mergeCell ref="AQ44:AT44"/>
    <mergeCell ref="AU44:AW44"/>
    <mergeCell ref="AX44:AY44"/>
    <mergeCell ref="AO41:AP41"/>
    <mergeCell ref="AQ41:AT41"/>
    <mergeCell ref="AU41:AW41"/>
    <mergeCell ref="AX41:AY41"/>
    <mergeCell ref="AO42:AP42"/>
    <mergeCell ref="AQ42:AT42"/>
    <mergeCell ref="AU42:AW42"/>
    <mergeCell ref="AX42:AY42"/>
    <mergeCell ref="AO39:AP39"/>
    <mergeCell ref="AQ39:AT39"/>
    <mergeCell ref="AU39:AW39"/>
    <mergeCell ref="AX39:AY39"/>
  </mergeCells>
  <phoneticPr fontId="7" type="noConversion"/>
  <printOptions horizontalCentered="1"/>
  <pageMargins left="0.39370078740157483" right="0.39370078740157483" top="0.19685039370078741" bottom="0.19685039370078741" header="0.11811023622047245" footer="0.11811023622047245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 - 2x4M</vt:lpstr>
      <vt:lpstr>'F - 2x4M'!Druckbereich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